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110060\Desktop\"/>
    </mc:Choice>
  </mc:AlternateContent>
  <xr:revisionPtr revIDLastSave="0" documentId="13_ncr:1_{7FC72C23-9F5D-496D-81EB-DADE90C8663D}" xr6:coauthVersionLast="47" xr6:coauthVersionMax="47" xr10:uidLastSave="{00000000-0000-0000-0000-000000000000}"/>
  <bookViews>
    <workbookView xWindow="-120" yWindow="-120" windowWidth="20730" windowHeight="11160" firstSheet="4" activeTab="8" xr2:uid="{00000000-000D-0000-FFFF-FFFF00000000}"/>
  </bookViews>
  <sheets>
    <sheet name="MAR 20" sheetId="1" r:id="rId1"/>
    <sheet name="ABRIL 20" sheetId="3" r:id="rId2"/>
    <sheet name="MAIO 20" sheetId="4" r:id="rId3"/>
    <sheet name="JUNHO 20" sheetId="5" r:id="rId4"/>
    <sheet name="JULHO 20" sheetId="6" r:id="rId5"/>
    <sheet name="AGOSTO 20" sheetId="7" r:id="rId6"/>
    <sheet name="SETEMBRO 20" sheetId="8" r:id="rId7"/>
    <sheet name="OUTUBRO 20" sheetId="9" r:id="rId8"/>
    <sheet name="NOVEMBRO 20" sheetId="10" r:id="rId9"/>
    <sheet name="DEZEMBRO 20" sheetId="11" r:id="rId10"/>
  </sheets>
  <definedNames>
    <definedName name="_xlnm._FilterDatabase" localSheetId="1" hidden="1">'ABRIL 20'!$B$20:$G$20</definedName>
    <definedName name="_xlnm._FilterDatabase" localSheetId="5" hidden="1">'AGOSTO 20'!#REF!</definedName>
    <definedName name="_xlnm._FilterDatabase" localSheetId="9" hidden="1">'DEZEMBRO 20'!#REF!</definedName>
    <definedName name="_xlnm._FilterDatabase" localSheetId="4" hidden="1">'JULHO 20'!$B$20:$H$20</definedName>
    <definedName name="_xlnm._FilterDatabase" localSheetId="3" hidden="1">'JUNHO 20'!$B$21:$G$21</definedName>
    <definedName name="_xlnm._FilterDatabase" localSheetId="2" hidden="1">'MAIO 20'!$B$19:$G$19</definedName>
    <definedName name="_xlnm._FilterDatabase" localSheetId="0" hidden="1">'MAR 20'!$A$11:$G$29</definedName>
    <definedName name="_xlnm._FilterDatabase" localSheetId="8" hidden="1">'NOVEMBRO 20'!#REF!</definedName>
    <definedName name="_xlnm._FilterDatabase" localSheetId="7" hidden="1">'OUTUBRO 20'!#REF!</definedName>
    <definedName name="_xlnm._FilterDatabase" localSheetId="6" hidden="1">'SETEMBRO 20'!#REF!</definedName>
    <definedName name="_xlnm.Print_Area" localSheetId="1">'ABRIL 20'!$B$1:$E$20</definedName>
    <definedName name="_xlnm.Print_Area" localSheetId="5">'AGOSTO 20'!$B$1:$E$26</definedName>
    <definedName name="_xlnm.Print_Area" localSheetId="9">'DEZEMBRO 20'!$B$1:$E$24</definedName>
    <definedName name="_xlnm.Print_Area" localSheetId="4">'JULHO 20'!$B$1:$E$20</definedName>
    <definedName name="_xlnm.Print_Area" localSheetId="3">'JUNHO 20'!$B$1:$E$21</definedName>
    <definedName name="_xlnm.Print_Area" localSheetId="2">'MAIO 20'!$B$1:$E$19</definedName>
    <definedName name="_xlnm.Print_Area" localSheetId="0">'MAR 20'!$B$1:$E$121</definedName>
    <definedName name="_xlnm.Print_Area" localSheetId="8">'NOVEMBRO 20'!$B$1:$E$24</definedName>
    <definedName name="_xlnm.Print_Area" localSheetId="7">'OUTUBRO 20'!$B$1:$E$25</definedName>
    <definedName name="_xlnm.Print_Area" localSheetId="6">'SETEMBRO 20'!$B$1:$E$21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8" l="1"/>
  <c r="E17" i="10" l="1"/>
  <c r="E14" i="9"/>
  <c r="E16" i="7"/>
  <c r="E14" i="6"/>
  <c r="E16" i="5"/>
  <c r="E17" i="4"/>
  <c r="E20" i="3"/>
  <c r="E115" i="1" l="1"/>
  <c r="E108" i="1"/>
  <c r="E102" i="1"/>
  <c r="E89" i="1"/>
  <c r="E81" i="1"/>
  <c r="E76" i="1"/>
  <c r="E68" i="1"/>
  <c r="E61" i="1"/>
  <c r="E56" i="1"/>
  <c r="E48" i="1"/>
  <c r="E40" i="1"/>
  <c r="E29" i="1"/>
  <c r="E117" i="1" l="1"/>
  <c r="E91" i="1"/>
  <c r="E119" i="1" l="1"/>
</calcChain>
</file>

<file path=xl/sharedStrings.xml><?xml version="1.0" encoding="utf-8"?>
<sst xmlns="http://schemas.openxmlformats.org/spreadsheetml/2006/main" count="457" uniqueCount="124">
  <si>
    <t>UNIDADE:</t>
  </si>
  <si>
    <t>DATA DA ENTRADA NA NOTA FISCAL</t>
  </si>
  <si>
    <t>RAZÃO SOCIAL DO FORNECEDOR</t>
  </si>
  <si>
    <t>PLANILHA DE GASTOS INCORRIDOS PARA O ABASTECIMENTO DE INSUMOS DESTINADOS AO COMBATE AO COVID19</t>
  </si>
  <si>
    <t>AMBULATÓRIO MÉDICO DE SÃO JOSÉ DOS CAMPOS</t>
  </si>
  <si>
    <t>JANAINA CARDOSO DE MORAIS COMARELLA</t>
  </si>
  <si>
    <t>NATUREZA DOS INSUMOS ( Materiais; Medicamentos; outros )</t>
  </si>
  <si>
    <t>GO.MED DISTRIBUIDORA DE MEDICAMENTOS LTDA</t>
  </si>
  <si>
    <t>COMERCIAL CIRURGICA RIOCLARENSE LTDA</t>
  </si>
  <si>
    <t>NEUPHARMA DISTRIBUICAO DE MATERIAL</t>
  </si>
  <si>
    <t>FUTURA COMERCIO DE PROD MEDICOS HOSP LTDA</t>
  </si>
  <si>
    <t>POLAR FIX INDUST E COMERC DE PROD HOSP LTDA</t>
  </si>
  <si>
    <t>CIRURGICA KD LTDA</t>
  </si>
  <si>
    <t>ÁLCOOL 70% 100ML ALMOTOLIA</t>
  </si>
  <si>
    <t xml:space="preserve">ÁLCOOL 70% 1000ML </t>
  </si>
  <si>
    <t>MASCARA DESCARTÁVEL COM ELASTICO</t>
  </si>
  <si>
    <t>AVENTAL DESCARTAVEL  P/ PROCEDIMENTO C/ MANGA LONGA 20G</t>
  </si>
  <si>
    <t>AVENTAL DESCARTAVEL  P/ PROCEDIMENTO C/ MANGA LONGA 25G</t>
  </si>
  <si>
    <t>LUVA DE PROCEDIMENTO PEQUENA C/100 UND</t>
  </si>
  <si>
    <t>TERMOMETRO LASER MEDIDOR DIGITAL DISTÂNCIA</t>
  </si>
  <si>
    <t>MASCARA PFF2</t>
  </si>
  <si>
    <t xml:space="preserve">ANDRE LUIZ </t>
  </si>
  <si>
    <t>OCULOS DE PROTEÇÃO</t>
  </si>
  <si>
    <t>MASCARA DESCARTAVEL DUAS CAMADAS</t>
  </si>
  <si>
    <t>FRESENIUS KABI DO BRASIL LTDA</t>
  </si>
  <si>
    <t>SOLUÇÃO FISIOLÓGICA 500ML/ 100ML - AGUA DESTILADA 500ML</t>
  </si>
  <si>
    <t>Gel Antisséptico Hidroalcoólico Tixotrópico 400 ou 500ML</t>
  </si>
  <si>
    <t>FOUR MED DISTRIBUIDORA HOSPITALAR LTDA</t>
  </si>
  <si>
    <t>SOMA/SP PRODUTOS HOSPITALARES LTDA</t>
  </si>
  <si>
    <t>LUVA DE PROCEDIMENTO G</t>
  </si>
  <si>
    <t>FOX INDUSTRIA E COMERCIO DE MATERIAIS MEDICOS E HOSPITALARES EIRELI</t>
  </si>
  <si>
    <t>LENÇOL DE PAPEL HOSPITALAR 50X50</t>
  </si>
  <si>
    <t>FUTURA DISTRIBUIDORA DE MEDICAMENTOS E PRODUTOS DE SAUDE LTDA</t>
  </si>
  <si>
    <t>LUVA DE PROCEDIMENTO M</t>
  </si>
  <si>
    <t>ELLO DISTRIBUIÇÃO LTDA - BSB</t>
  </si>
  <si>
    <t>MARIA IVANI DE JESUS DROGARIA</t>
  </si>
  <si>
    <t>ALCOOL GEL 440G</t>
  </si>
  <si>
    <t>CIRÚRGICA SÃO JOSÉ LTDA</t>
  </si>
  <si>
    <t>MASCARA DESCARTÁVEL COM TIRAS E AMARRAS</t>
  </si>
  <si>
    <r>
      <t xml:space="preserve">MASCARA DESCARTAVEL COM ELASTICO - </t>
    </r>
    <r>
      <rPr>
        <sz val="11"/>
        <color rgb="FFFF0000"/>
        <rFont val="Calibri"/>
        <family val="2"/>
        <scheme val="minor"/>
      </rPr>
      <t>EFETUADA DEVOLUÇÃO PARCIAL. EMPRESA FARÁ O ESTORNO DE R$ 12.000,00. JÁ HAVIA SIDO EFETUADO O PAGAMENTO DA NOTA FISCAL NO VALOR DE R$ 18.000,00</t>
    </r>
  </si>
  <si>
    <t>BIO BRASIL CIENCIA E TECNOLOGIA S.A.</t>
  </si>
  <si>
    <t>MÁSCARAS DE PANO</t>
  </si>
  <si>
    <t>CHAZAK VE EMATZ COMERCIAL IMPORTADORAS E EXPORTADORAS LTDA</t>
  </si>
  <si>
    <t>SAO LUCAS DISTRIBUIDORA DE PRODUTOS FARMACEUTICOS E HOSPITALARES LTDA</t>
  </si>
  <si>
    <t>TOUCA DESCARTÁVEL</t>
  </si>
  <si>
    <t>CBS MEDICO CIENTIFICA S/A</t>
  </si>
  <si>
    <t>CRISMED COMERCIAL HOSPITALAR LTDA</t>
  </si>
  <si>
    <t xml:space="preserve">ATIVA COMERCIAL HOSPITALAR LTDA
</t>
  </si>
  <si>
    <t>ALCOOL ETILICO 70%-100ML</t>
  </si>
  <si>
    <t>FUTURA COMERCIO DE PRODUTOS MEDICOS E HOSP</t>
  </si>
  <si>
    <t>LUVA DE PROCEDIMENTO
GRANDE C/100 UND</t>
  </si>
  <si>
    <t>RAFAEL COMARELLA</t>
  </si>
  <si>
    <t>TOUCA DESCARTAVEL</t>
  </si>
  <si>
    <t>SAO LUCAS DISTRIBUIDORA</t>
  </si>
  <si>
    <t>CBS - MEDICO CIENTIFICA COM. E REPRES. LTDA</t>
  </si>
  <si>
    <t>ALCOOL ETILICO 70% - 1000ML</t>
  </si>
  <si>
    <t>SOMA/MG PRODUTOS HOSPITALARES LTDA</t>
  </si>
  <si>
    <t>LUVAS DE PROCEDIMENTO P/M E G E LUVAS DE VINIL P/ M E G</t>
  </si>
  <si>
    <t>LUVA DE PROCEDIMENTO PEQUENA C/ 100 UND</t>
  </si>
  <si>
    <t>LUVA DE PROCEDIMENTO M/ P E TOUCA DESCARTÁVEL</t>
  </si>
  <si>
    <t>LUVA DE PROCEDIMENTO M/ P</t>
  </si>
  <si>
    <t>DUPATRI HOSPITALAR COMÉRCIO IMPORTAÇÃO E EXP</t>
  </si>
  <si>
    <t>LUVA DE PROCEDIMENTO P/M/G</t>
  </si>
  <si>
    <t>ELLO DISTRIBUIÇÃO LTDA - MATRIZ</t>
  </si>
  <si>
    <t>ALPHACARE MATERIAIS MEDICOS LTDA EPP</t>
  </si>
  <si>
    <t xml:space="preserve">MASCARA DESCARTAVEL RETANGULAR TRIPLA C/
ELASTICO
</t>
  </si>
  <si>
    <t>HDL LOGISTICA HOSPITALAR</t>
  </si>
  <si>
    <t>FUTURA COMERCIO DE PRODUTOS MEDICOS E HOSPIT</t>
  </si>
  <si>
    <t>ALCOOL ETILICO 70% - 100ML</t>
  </si>
  <si>
    <t>LUVA DE PROCEDIMENTO P</t>
  </si>
  <si>
    <t xml:space="preserve">ATIVA COMERCIAL HOSPITALAR LTDA </t>
  </si>
  <si>
    <t>CNPJ</t>
  </si>
  <si>
    <t>N°  NOTA FISCAL</t>
  </si>
  <si>
    <t>VLR. NOTA FISCAL</t>
  </si>
  <si>
    <t>N° DA NOTA FISCAL</t>
  </si>
  <si>
    <t>DATA DO(S) VENCIMENTO(S)</t>
  </si>
  <si>
    <t>TOTAL DE MARÇO 2020</t>
  </si>
  <si>
    <t>TOTAL DE ABRIL 2020</t>
  </si>
  <si>
    <t>TOTAL DE MAIO 2020</t>
  </si>
  <si>
    <t>TOTAL DE JUNHO 2020</t>
  </si>
  <si>
    <t>TOTAL DE JULHO 2020</t>
  </si>
  <si>
    <t>TOTAL DE AGOSTO 2020</t>
  </si>
  <si>
    <t>TOTAL DE SETEMBRO 2020</t>
  </si>
  <si>
    <t>TOTAL DE OUTUBRO 2020</t>
  </si>
  <si>
    <t>TOTAL DE NOVEMBRO 2020</t>
  </si>
  <si>
    <t>TOTAL DE JANEIRO DE 2021</t>
  </si>
  <si>
    <t>TOTAL DE FEVEREIRO 2021</t>
  </si>
  <si>
    <t>TOTAL DE MARÇO 2021</t>
  </si>
  <si>
    <t>TOTAL 2020</t>
  </si>
  <si>
    <t>TOTAL 2021</t>
  </si>
  <si>
    <t>TOTAL GERAL MARÇO 2020 A MARÇO 2021</t>
  </si>
  <si>
    <t>09/01/2021 e 24/01/2021</t>
  </si>
  <si>
    <t>21.487.927/0001-78</t>
  </si>
  <si>
    <t>20.818.594/0001-50</t>
  </si>
  <si>
    <t>67.729.178/0004-91</t>
  </si>
  <si>
    <t>55.309.074/0001-04</t>
  </si>
  <si>
    <t>17.114.621/0001-07</t>
  </si>
  <si>
    <t>08.231.734/0001-93</t>
  </si>
  <si>
    <t>02.881.877/0001-64</t>
  </si>
  <si>
    <t>09.260.071/0001-06</t>
  </si>
  <si>
    <t>24.415.106/0001-99</t>
  </si>
  <si>
    <t>49.324.221/0016-90</t>
  </si>
  <si>
    <t>24.711.499/0001-03</t>
  </si>
  <si>
    <t>05.847.630/0001-10</t>
  </si>
  <si>
    <t>28.791.011/0001-56</t>
  </si>
  <si>
    <t>14.115.388/0002-61</t>
  </si>
  <si>
    <t>21.854.833/0001-90</t>
  </si>
  <si>
    <t>22.213.299/0001-03</t>
  </si>
  <si>
    <t>09.609.048/0001-76</t>
  </si>
  <si>
    <t>30.266.102/0001-90</t>
  </si>
  <si>
    <t>48.791.685/0001-68</t>
  </si>
  <si>
    <t>12.927.876/0001-67</t>
  </si>
  <si>
    <t>04.027.894/0007-50</t>
  </si>
  <si>
    <t>06.301.330/0001-01</t>
  </si>
  <si>
    <t>11.872.656/0001-10</t>
  </si>
  <si>
    <t>04.274.988/0001-38</t>
  </si>
  <si>
    <t>04.192.876/0001-38</t>
  </si>
  <si>
    <t>22.396.530/0001-33</t>
  </si>
  <si>
    <t>14.115.388/0001-80</t>
  </si>
  <si>
    <t>67.729.178/0002-20</t>
  </si>
  <si>
    <t>17.700.763/0001-48</t>
  </si>
  <si>
    <r>
      <t xml:space="preserve">LUVAS DE PROCEDIMENTO P/M E G - </t>
    </r>
    <r>
      <rPr>
        <sz val="8"/>
        <color rgb="FFFF0000"/>
        <rFont val="Calibri"/>
        <family val="2"/>
      </rPr>
      <t>Alterado o valor retirando os insumos não classificados como INSUMOS DESTINADOS AO COMBATE AO COVID19</t>
    </r>
  </si>
  <si>
    <r>
      <t xml:space="preserve">ALCOOL ETILICO 70% - 1000ML -  </t>
    </r>
    <r>
      <rPr>
        <sz val="8"/>
        <color rgb="FFFF0000"/>
        <rFont val="Calibri"/>
        <family val="2"/>
      </rPr>
      <t>Alterado o valor retirando os insumos não classificados como INSUMOS DESTINADOS AO COMBATE AO COVID19</t>
    </r>
  </si>
  <si>
    <t>TOTAL DE DEZEMBRO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</si>
</sst>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4" fontId="0" fillId="0" borderId="0" xfId="0" applyNumberForma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14" fontId="7" fillId="0" borderId="3" xfId="1" applyNumberFormat="1" applyFont="1" applyBorder="1" applyAlignment="1" applyProtection="1">
      <alignment horizontal="right" vertical="center"/>
    </xf>
    <xf numFmtId="43" fontId="7" fillId="0" borderId="3" xfId="2" applyFont="1" applyBorder="1" applyAlignment="1">
      <alignment horizontal="center" vertical="center"/>
    </xf>
    <xf numFmtId="14" fontId="3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3" fontId="3" fillId="0" borderId="0" xfId="2" applyFont="1" applyAlignment="1">
      <alignment vertical="center" wrapText="1"/>
    </xf>
    <xf numFmtId="43" fontId="0" fillId="0" borderId="0" xfId="2" applyFont="1" applyAlignment="1">
      <alignment horizontal="left" vertical="center"/>
    </xf>
    <xf numFmtId="43" fontId="0" fillId="0" borderId="0" xfId="2" applyFont="1" applyAlignment="1">
      <alignment vertical="center"/>
    </xf>
    <xf numFmtId="43" fontId="6" fillId="3" borderId="1" xfId="2" applyFont="1" applyFill="1" applyBorder="1" applyAlignment="1">
      <alignment horizontal="center" vertical="center" wrapText="1"/>
    </xf>
    <xf numFmtId="43" fontId="9" fillId="0" borderId="3" xfId="2" applyFont="1" applyBorder="1" applyAlignment="1">
      <alignment vertical="center"/>
    </xf>
    <xf numFmtId="43" fontId="7" fillId="0" borderId="0" xfId="2" applyFont="1" applyBorder="1" applyAlignment="1">
      <alignment vertical="center"/>
    </xf>
    <xf numFmtId="43" fontId="6" fillId="0" borderId="5" xfId="2" applyFont="1" applyFill="1" applyBorder="1" applyAlignment="1">
      <alignment horizontal="center" vertical="center" wrapText="1"/>
    </xf>
    <xf numFmtId="43" fontId="9" fillId="0" borderId="0" xfId="2" applyFont="1" applyBorder="1" applyAlignment="1">
      <alignment vertical="center"/>
    </xf>
    <xf numFmtId="43" fontId="9" fillId="2" borderId="3" xfId="2" applyFont="1" applyFill="1" applyBorder="1" applyAlignment="1">
      <alignment vertical="center"/>
    </xf>
    <xf numFmtId="43" fontId="10" fillId="4" borderId="3" xfId="2" applyFont="1" applyFill="1" applyBorder="1" applyAlignment="1">
      <alignment vertical="center"/>
    </xf>
    <xf numFmtId="43" fontId="0" fillId="0" borderId="0" xfId="2" applyFont="1" applyAlignment="1">
      <alignment horizontal="center" vertical="center"/>
    </xf>
    <xf numFmtId="14" fontId="7" fillId="0" borderId="3" xfId="2" applyNumberFormat="1" applyFont="1" applyBorder="1" applyAlignment="1" applyProtection="1">
      <alignment horizontal="right" vertical="center"/>
    </xf>
    <xf numFmtId="43" fontId="8" fillId="0" borderId="0" xfId="0" applyNumberFormat="1" applyFont="1" applyAlignment="1">
      <alignment horizontal="center" vertical="center"/>
    </xf>
    <xf numFmtId="43" fontId="2" fillId="0" borderId="0" xfId="2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14" fontId="11" fillId="0" borderId="0" xfId="2" applyNumberFormat="1" applyFont="1" applyFill="1" applyAlignment="1">
      <alignment vertical="center"/>
    </xf>
    <xf numFmtId="43" fontId="7" fillId="0" borderId="3" xfId="2" applyFont="1" applyFill="1" applyBorder="1" applyAlignment="1">
      <alignment horizontal="center" vertical="center"/>
    </xf>
    <xf numFmtId="14" fontId="7" fillId="0" borderId="3" xfId="1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43" fontId="6" fillId="3" borderId="3" xfId="2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/>
    </xf>
    <xf numFmtId="0" fontId="7" fillId="0" borderId="3" xfId="2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44" fontId="9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3" borderId="3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1" fontId="12" fillId="0" borderId="3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14" fontId="11" fillId="0" borderId="8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4" name="Imagem 3" descr="Assinat-emai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733549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628774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733549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161926</xdr:rowOff>
    </xdr:from>
    <xdr:to>
      <xdr:col>1</xdr:col>
      <xdr:colOff>1447800</xdr:colOff>
      <xdr:row>6</xdr:row>
      <xdr:rowOff>38886</xdr:rowOff>
    </xdr:to>
    <xdr:pic>
      <xdr:nvPicPr>
        <xdr:cNvPr id="2" name="Imagem 1" descr="Assinat-emai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09" b="30645"/>
        <a:stretch/>
      </xdr:blipFill>
      <xdr:spPr bwMode="auto">
        <a:xfrm>
          <a:off x="428626" y="161926"/>
          <a:ext cx="1733549" cy="101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24"/>
  <sheetViews>
    <sheetView showGridLines="0" topLeftCell="A10" zoomScale="80" zoomScaleNormal="80" workbookViewId="0">
      <selection activeCell="J11" sqref="J11"/>
    </sheetView>
  </sheetViews>
  <sheetFormatPr defaultColWidth="9.140625" defaultRowHeight="15" x14ac:dyDescent="0.25"/>
  <cols>
    <col min="1" max="1" width="9.140625" style="1"/>
    <col min="2" max="2" width="52.28515625" style="1" customWidth="1"/>
    <col min="3" max="3" width="18.28515625" style="1" customWidth="1"/>
    <col min="4" max="4" width="17.42578125" style="8" customWidth="1"/>
    <col min="5" max="5" width="22.85546875" style="48" bestFit="1" customWidth="1"/>
    <col min="6" max="6" width="22.85546875" style="12" customWidth="1"/>
    <col min="7" max="7" width="61.42578125" style="1" bestFit="1" customWidth="1"/>
    <col min="8" max="8" width="20.7109375" style="1" customWidth="1"/>
    <col min="9" max="11" width="22" style="1" customWidth="1"/>
    <col min="12" max="16384" width="9.140625" style="1"/>
  </cols>
  <sheetData>
    <row r="2" spans="1:10" ht="15" customHeight="1" x14ac:dyDescent="0.25">
      <c r="D2" s="7"/>
      <c r="E2" s="46"/>
      <c r="F2" s="43"/>
      <c r="G2" s="3"/>
      <c r="H2" s="3"/>
      <c r="I2" s="3"/>
      <c r="J2" s="3"/>
    </row>
    <row r="3" spans="1:10" ht="15" customHeight="1" x14ac:dyDescent="0.25">
      <c r="C3" s="85" t="s">
        <v>3</v>
      </c>
      <c r="D3" s="85"/>
      <c r="E3" s="85"/>
      <c r="F3" s="44"/>
      <c r="G3" s="3"/>
      <c r="H3" s="3"/>
      <c r="I3" s="3"/>
      <c r="J3" s="3"/>
    </row>
    <row r="4" spans="1:10" ht="15" customHeight="1" x14ac:dyDescent="0.25">
      <c r="C4" s="85"/>
      <c r="D4" s="85"/>
      <c r="E4" s="85"/>
      <c r="F4" s="44"/>
      <c r="G4" s="3"/>
      <c r="H4" s="3"/>
      <c r="I4" s="3"/>
      <c r="J4" s="3"/>
    </row>
    <row r="5" spans="1:10" ht="15" customHeight="1" x14ac:dyDescent="0.25">
      <c r="C5" s="85"/>
      <c r="D5" s="85"/>
      <c r="E5" s="85"/>
      <c r="F5" s="44"/>
      <c r="G5" s="3"/>
      <c r="H5" s="3"/>
      <c r="I5" s="3"/>
      <c r="J5" s="3"/>
    </row>
    <row r="6" spans="1:10" ht="15" customHeight="1" x14ac:dyDescent="0.25">
      <c r="C6" s="85"/>
      <c r="D6" s="85"/>
      <c r="E6" s="85"/>
      <c r="F6" s="44"/>
      <c r="G6" s="3"/>
      <c r="H6" s="3"/>
      <c r="I6" s="3"/>
      <c r="J6" s="3"/>
    </row>
    <row r="7" spans="1:10" ht="5.0999999999999996" customHeight="1" x14ac:dyDescent="0.25">
      <c r="C7" s="85"/>
      <c r="D7" s="85"/>
      <c r="E7" s="85"/>
      <c r="F7" s="44"/>
      <c r="G7" s="3"/>
      <c r="H7" s="3"/>
      <c r="I7" s="3"/>
      <c r="J7" s="3"/>
    </row>
    <row r="8" spans="1:10" ht="23.1" customHeight="1" x14ac:dyDescent="0.25">
      <c r="B8" s="5"/>
      <c r="D8" s="5"/>
      <c r="E8" s="47"/>
      <c r="F8" s="6"/>
    </row>
    <row r="9" spans="1:10" ht="23.1" customHeight="1" x14ac:dyDescent="0.25">
      <c r="A9" s="5" t="s">
        <v>0</v>
      </c>
      <c r="B9" s="2" t="s">
        <v>4</v>
      </c>
      <c r="C9" s="10"/>
      <c r="D9" s="11"/>
    </row>
    <row r="10" spans="1:10" ht="23.1" customHeight="1" x14ac:dyDescent="0.25">
      <c r="B10" s="5"/>
      <c r="D10" s="9"/>
      <c r="E10" s="47"/>
      <c r="F10" s="6"/>
    </row>
    <row r="11" spans="1:10" s="4" customFormat="1" ht="43.5" customHeight="1" x14ac:dyDescent="0.25">
      <c r="A11" s="64" t="s">
        <v>1</v>
      </c>
      <c r="B11" s="64" t="s">
        <v>2</v>
      </c>
      <c r="C11" s="27" t="s">
        <v>71</v>
      </c>
      <c r="D11" s="27" t="s">
        <v>72</v>
      </c>
      <c r="E11" s="65" t="s">
        <v>73</v>
      </c>
      <c r="F11" s="28" t="s">
        <v>75</v>
      </c>
      <c r="G11" s="64" t="s">
        <v>6</v>
      </c>
    </row>
    <row r="12" spans="1:10" ht="18" customHeight="1" x14ac:dyDescent="0.25">
      <c r="A12" s="14">
        <v>43902</v>
      </c>
      <c r="B12" s="15" t="s">
        <v>9</v>
      </c>
      <c r="C12" s="16" t="s">
        <v>92</v>
      </c>
      <c r="D12" s="67">
        <v>6562</v>
      </c>
      <c r="E12" s="42">
        <v>765</v>
      </c>
      <c r="F12" s="41">
        <v>43932</v>
      </c>
      <c r="G12" s="17" t="s">
        <v>13</v>
      </c>
    </row>
    <row r="13" spans="1:10" ht="33" customHeight="1" x14ac:dyDescent="0.25">
      <c r="A13" s="14">
        <v>43907</v>
      </c>
      <c r="B13" s="15" t="s">
        <v>5</v>
      </c>
      <c r="C13" s="16" t="s">
        <v>93</v>
      </c>
      <c r="D13" s="68">
        <v>118</v>
      </c>
      <c r="E13" s="42">
        <v>3239</v>
      </c>
      <c r="F13" s="41">
        <v>43934</v>
      </c>
      <c r="G13" s="66" t="s">
        <v>121</v>
      </c>
    </row>
    <row r="14" spans="1:10" ht="18" customHeight="1" x14ac:dyDescent="0.25">
      <c r="A14" s="14">
        <v>43907</v>
      </c>
      <c r="B14" s="15" t="s">
        <v>8</v>
      </c>
      <c r="C14" s="16" t="s">
        <v>94</v>
      </c>
      <c r="D14" s="69">
        <v>1271366</v>
      </c>
      <c r="E14" s="42">
        <v>566.28</v>
      </c>
      <c r="F14" s="41">
        <v>43934</v>
      </c>
      <c r="G14" s="17" t="s">
        <v>14</v>
      </c>
    </row>
    <row r="15" spans="1:10" ht="18" customHeight="1" x14ac:dyDescent="0.25">
      <c r="A15" s="14">
        <v>43907</v>
      </c>
      <c r="B15" s="15" t="s">
        <v>37</v>
      </c>
      <c r="C15" s="16" t="s">
        <v>95</v>
      </c>
      <c r="D15" s="69">
        <v>180925</v>
      </c>
      <c r="E15" s="42">
        <v>621</v>
      </c>
      <c r="F15" s="41">
        <v>43910</v>
      </c>
      <c r="G15" s="17" t="s">
        <v>38</v>
      </c>
    </row>
    <row r="16" spans="1:10" ht="18" customHeight="1" x14ac:dyDescent="0.25">
      <c r="A16" s="14">
        <v>43913</v>
      </c>
      <c r="B16" s="15" t="s">
        <v>7</v>
      </c>
      <c r="C16" s="16" t="s">
        <v>96</v>
      </c>
      <c r="D16" s="69">
        <v>10067</v>
      </c>
      <c r="E16" s="42">
        <v>2000</v>
      </c>
      <c r="F16" s="41">
        <v>43907</v>
      </c>
      <c r="G16" s="17" t="s">
        <v>15</v>
      </c>
    </row>
    <row r="17" spans="1:7" ht="18" customHeight="1" x14ac:dyDescent="0.25">
      <c r="A17" s="14">
        <v>43914</v>
      </c>
      <c r="B17" s="15" t="s">
        <v>8</v>
      </c>
      <c r="C17" s="16" t="s">
        <v>94</v>
      </c>
      <c r="D17" s="69">
        <v>22908</v>
      </c>
      <c r="E17" s="42">
        <v>636</v>
      </c>
      <c r="F17" s="41">
        <v>43941</v>
      </c>
      <c r="G17" s="17" t="s">
        <v>19</v>
      </c>
    </row>
    <row r="18" spans="1:7" ht="18" customHeight="1" x14ac:dyDescent="0.25">
      <c r="A18" s="14">
        <v>43914</v>
      </c>
      <c r="B18" s="15" t="s">
        <v>10</v>
      </c>
      <c r="C18" s="16" t="s">
        <v>97</v>
      </c>
      <c r="D18" s="69">
        <v>56485</v>
      </c>
      <c r="E18" s="42">
        <v>6000</v>
      </c>
      <c r="F18" s="41">
        <v>43908</v>
      </c>
      <c r="G18" s="17" t="s">
        <v>15</v>
      </c>
    </row>
    <row r="19" spans="1:7" ht="18" customHeight="1" x14ac:dyDescent="0.25">
      <c r="A19" s="14">
        <v>43914</v>
      </c>
      <c r="B19" s="15" t="s">
        <v>11</v>
      </c>
      <c r="C19" s="16" t="s">
        <v>98</v>
      </c>
      <c r="D19" s="69">
        <v>327205</v>
      </c>
      <c r="E19" s="42">
        <v>1500</v>
      </c>
      <c r="F19" s="41">
        <v>43941</v>
      </c>
      <c r="G19" s="17" t="s">
        <v>16</v>
      </c>
    </row>
    <row r="20" spans="1:7" ht="18" customHeight="1" x14ac:dyDescent="0.25">
      <c r="A20" s="14">
        <v>43914</v>
      </c>
      <c r="B20" s="15" t="s">
        <v>8</v>
      </c>
      <c r="C20" s="16" t="s">
        <v>119</v>
      </c>
      <c r="D20" s="69">
        <v>531794</v>
      </c>
      <c r="E20" s="42">
        <v>9750</v>
      </c>
      <c r="F20" s="41">
        <v>43941</v>
      </c>
      <c r="G20" s="17" t="s">
        <v>16</v>
      </c>
    </row>
    <row r="21" spans="1:7" ht="18" customHeight="1" x14ac:dyDescent="0.25">
      <c r="A21" s="14">
        <v>43914</v>
      </c>
      <c r="B21" s="15" t="s">
        <v>8</v>
      </c>
      <c r="C21" s="16" t="s">
        <v>119</v>
      </c>
      <c r="D21" s="69">
        <v>531471</v>
      </c>
      <c r="E21" s="42">
        <v>1300</v>
      </c>
      <c r="F21" s="41">
        <v>43938</v>
      </c>
      <c r="G21" s="17" t="s">
        <v>17</v>
      </c>
    </row>
    <row r="22" spans="1:7" ht="18" customHeight="1" x14ac:dyDescent="0.25">
      <c r="A22" s="14">
        <v>43914</v>
      </c>
      <c r="B22" s="15" t="s">
        <v>12</v>
      </c>
      <c r="C22" s="16" t="s">
        <v>99</v>
      </c>
      <c r="D22" s="69">
        <v>52624</v>
      </c>
      <c r="E22" s="42">
        <v>5236.8</v>
      </c>
      <c r="F22" s="41">
        <v>43937</v>
      </c>
      <c r="G22" s="17" t="s">
        <v>18</v>
      </c>
    </row>
    <row r="23" spans="1:7" ht="18" customHeight="1" x14ac:dyDescent="0.25">
      <c r="A23" s="14">
        <v>43915</v>
      </c>
      <c r="B23" s="15" t="s">
        <v>7</v>
      </c>
      <c r="C23" s="16" t="s">
        <v>96</v>
      </c>
      <c r="D23" s="69">
        <v>10085</v>
      </c>
      <c r="E23" s="42">
        <v>6000</v>
      </c>
      <c r="F23" s="41">
        <v>43908</v>
      </c>
      <c r="G23" s="17" t="s">
        <v>20</v>
      </c>
    </row>
    <row r="24" spans="1:7" ht="18" customHeight="1" x14ac:dyDescent="0.25">
      <c r="A24" s="14">
        <v>43915</v>
      </c>
      <c r="B24" s="15" t="s">
        <v>21</v>
      </c>
      <c r="C24" s="16" t="s">
        <v>100</v>
      </c>
      <c r="D24" s="69">
        <v>1298</v>
      </c>
      <c r="E24" s="42">
        <v>930</v>
      </c>
      <c r="F24" s="41">
        <v>43942</v>
      </c>
      <c r="G24" s="17" t="s">
        <v>22</v>
      </c>
    </row>
    <row r="25" spans="1:7" ht="18" customHeight="1" x14ac:dyDescent="0.25">
      <c r="A25" s="14">
        <v>43917</v>
      </c>
      <c r="B25" s="15" t="s">
        <v>10</v>
      </c>
      <c r="C25" s="16" t="s">
        <v>120</v>
      </c>
      <c r="D25" s="69">
        <v>35384</v>
      </c>
      <c r="E25" s="42">
        <v>14820</v>
      </c>
      <c r="F25" s="41">
        <v>43913</v>
      </c>
      <c r="G25" s="17" t="s">
        <v>23</v>
      </c>
    </row>
    <row r="26" spans="1:7" ht="18" customHeight="1" x14ac:dyDescent="0.25">
      <c r="A26" s="14">
        <v>43920</v>
      </c>
      <c r="B26" s="15" t="s">
        <v>24</v>
      </c>
      <c r="C26" s="16" t="s">
        <v>101</v>
      </c>
      <c r="D26" s="69">
        <v>11615</v>
      </c>
      <c r="E26" s="42">
        <v>4632</v>
      </c>
      <c r="F26" s="41">
        <v>43940</v>
      </c>
      <c r="G26" s="17" t="s">
        <v>25</v>
      </c>
    </row>
    <row r="27" spans="1:7" ht="18" customHeight="1" x14ac:dyDescent="0.25">
      <c r="A27" s="14">
        <v>43920</v>
      </c>
      <c r="B27" s="15" t="s">
        <v>9</v>
      </c>
      <c r="C27" s="16" t="s">
        <v>92</v>
      </c>
      <c r="D27" s="69">
        <v>6772</v>
      </c>
      <c r="E27" s="42">
        <v>731.28</v>
      </c>
      <c r="F27" s="41">
        <v>43944</v>
      </c>
      <c r="G27" s="17" t="s">
        <v>26</v>
      </c>
    </row>
    <row r="28" spans="1:7" ht="62.25" customHeight="1" x14ac:dyDescent="0.25">
      <c r="A28" s="14">
        <v>43920</v>
      </c>
      <c r="B28" s="15" t="s">
        <v>27</v>
      </c>
      <c r="C28" s="16" t="s">
        <v>102</v>
      </c>
      <c r="D28" s="69">
        <v>9847</v>
      </c>
      <c r="E28" s="62">
        <v>6000</v>
      </c>
      <c r="F28" s="63">
        <v>43913</v>
      </c>
      <c r="G28" s="66" t="s">
        <v>39</v>
      </c>
    </row>
    <row r="29" spans="1:7" ht="18" customHeight="1" x14ac:dyDescent="0.25">
      <c r="A29" s="18"/>
      <c r="B29" s="19" t="s">
        <v>76</v>
      </c>
      <c r="C29" s="19"/>
      <c r="D29" s="70"/>
      <c r="E29" s="50">
        <f>SUM(E12:E28)</f>
        <v>64727.360000000001</v>
      </c>
      <c r="F29" s="20"/>
      <c r="G29" s="21"/>
    </row>
    <row r="30" spans="1:7" ht="18" customHeight="1" x14ac:dyDescent="0.25">
      <c r="A30" s="22"/>
      <c r="B30" s="23"/>
      <c r="C30" s="23"/>
      <c r="D30" s="71"/>
      <c r="E30" s="51"/>
      <c r="F30" s="25"/>
      <c r="G30" s="26"/>
    </row>
    <row r="31" spans="1:7" ht="75" x14ac:dyDescent="0.25">
      <c r="A31" s="27" t="s">
        <v>1</v>
      </c>
      <c r="B31" s="27" t="s">
        <v>2</v>
      </c>
      <c r="C31" s="13" t="s">
        <v>71</v>
      </c>
      <c r="D31" s="72" t="s">
        <v>74</v>
      </c>
      <c r="E31" s="49" t="s">
        <v>73</v>
      </c>
      <c r="F31" s="28" t="s">
        <v>75</v>
      </c>
      <c r="G31" s="27" t="s">
        <v>6</v>
      </c>
    </row>
    <row r="32" spans="1:7" ht="18" customHeight="1" x14ac:dyDescent="0.25">
      <c r="A32" s="29"/>
      <c r="B32" s="30"/>
      <c r="C32" s="30"/>
      <c r="D32" s="73"/>
      <c r="E32" s="52"/>
      <c r="F32" s="31"/>
      <c r="G32" s="32"/>
    </row>
    <row r="33" spans="1:7" ht="18" customHeight="1" x14ac:dyDescent="0.25">
      <c r="A33" s="14">
        <v>43922</v>
      </c>
      <c r="B33" s="15" t="s">
        <v>28</v>
      </c>
      <c r="C33" s="16" t="s">
        <v>103</v>
      </c>
      <c r="D33" s="69">
        <v>143939</v>
      </c>
      <c r="E33" s="42">
        <v>1400</v>
      </c>
      <c r="F33" s="41">
        <v>43951</v>
      </c>
      <c r="G33" s="17" t="s">
        <v>29</v>
      </c>
    </row>
    <row r="34" spans="1:7" ht="27.75" customHeight="1" x14ac:dyDescent="0.25">
      <c r="A34" s="14">
        <v>43923</v>
      </c>
      <c r="B34" s="15" t="s">
        <v>30</v>
      </c>
      <c r="C34" s="16" t="s">
        <v>104</v>
      </c>
      <c r="D34" s="69">
        <v>3322</v>
      </c>
      <c r="E34" s="42">
        <v>1900</v>
      </c>
      <c r="F34" s="41">
        <v>43949</v>
      </c>
      <c r="G34" s="17" t="s">
        <v>31</v>
      </c>
    </row>
    <row r="35" spans="1:7" ht="27" customHeight="1" x14ac:dyDescent="0.25">
      <c r="A35" s="14">
        <v>43928</v>
      </c>
      <c r="B35" s="15" t="s">
        <v>32</v>
      </c>
      <c r="C35" s="16" t="s">
        <v>120</v>
      </c>
      <c r="D35" s="69">
        <v>35684</v>
      </c>
      <c r="E35" s="42">
        <v>1160</v>
      </c>
      <c r="F35" s="41">
        <v>43921</v>
      </c>
      <c r="G35" s="17" t="s">
        <v>33</v>
      </c>
    </row>
    <row r="36" spans="1:7" ht="35.25" customHeight="1" x14ac:dyDescent="0.25">
      <c r="A36" s="14">
        <v>43928</v>
      </c>
      <c r="B36" s="15" t="s">
        <v>32</v>
      </c>
      <c r="C36" s="16" t="s">
        <v>120</v>
      </c>
      <c r="D36" s="69">
        <v>35720</v>
      </c>
      <c r="E36" s="42">
        <v>13200</v>
      </c>
      <c r="F36" s="41">
        <v>43922</v>
      </c>
      <c r="G36" s="17" t="s">
        <v>20</v>
      </c>
    </row>
    <row r="37" spans="1:7" ht="18" customHeight="1" x14ac:dyDescent="0.25">
      <c r="A37" s="14">
        <v>43929</v>
      </c>
      <c r="B37" s="15" t="s">
        <v>34</v>
      </c>
      <c r="C37" s="16" t="s">
        <v>105</v>
      </c>
      <c r="D37" s="69">
        <v>215</v>
      </c>
      <c r="E37" s="42">
        <v>12000</v>
      </c>
      <c r="F37" s="41">
        <v>43921</v>
      </c>
      <c r="G37" s="17" t="s">
        <v>20</v>
      </c>
    </row>
    <row r="38" spans="1:7" ht="18" customHeight="1" x14ac:dyDescent="0.25">
      <c r="A38" s="14">
        <v>43930</v>
      </c>
      <c r="B38" s="15" t="s">
        <v>35</v>
      </c>
      <c r="C38" s="16" t="s">
        <v>106</v>
      </c>
      <c r="D38" s="74">
        <v>10</v>
      </c>
      <c r="E38" s="42">
        <v>319.8</v>
      </c>
      <c r="F38" s="41">
        <v>43924</v>
      </c>
      <c r="G38" s="17" t="s">
        <v>36</v>
      </c>
    </row>
    <row r="39" spans="1:7" ht="18" customHeight="1" x14ac:dyDescent="0.25">
      <c r="A39" s="14">
        <v>43951</v>
      </c>
      <c r="B39" s="15" t="s">
        <v>40</v>
      </c>
      <c r="C39" s="16" t="s">
        <v>107</v>
      </c>
      <c r="D39" s="69">
        <v>10254</v>
      </c>
      <c r="E39" s="42">
        <v>5500</v>
      </c>
      <c r="F39" s="41">
        <v>43936</v>
      </c>
      <c r="G39" s="17" t="s">
        <v>41</v>
      </c>
    </row>
    <row r="40" spans="1:7" ht="18" customHeight="1" x14ac:dyDescent="0.25">
      <c r="A40" s="18"/>
      <c r="B40" s="19" t="s">
        <v>77</v>
      </c>
      <c r="C40" s="19"/>
      <c r="D40" s="75"/>
      <c r="E40" s="50">
        <f>SUM(E33:E39)</f>
        <v>35479.800000000003</v>
      </c>
      <c r="F40" s="20"/>
      <c r="G40" s="21"/>
    </row>
    <row r="41" spans="1:7" ht="18" customHeight="1" x14ac:dyDescent="0.25">
      <c r="A41" s="22"/>
      <c r="B41" s="23"/>
      <c r="C41" s="23"/>
      <c r="D41" s="71"/>
      <c r="E41" s="51"/>
      <c r="F41" s="25"/>
      <c r="G41" s="26"/>
    </row>
    <row r="42" spans="1:7" ht="75" x14ac:dyDescent="0.25">
      <c r="A42" s="27" t="s">
        <v>1</v>
      </c>
      <c r="B42" s="27" t="s">
        <v>2</v>
      </c>
      <c r="C42" s="13" t="s">
        <v>71</v>
      </c>
      <c r="D42" s="72" t="s">
        <v>74</v>
      </c>
      <c r="E42" s="49" t="s">
        <v>73</v>
      </c>
      <c r="F42" s="28" t="s">
        <v>75</v>
      </c>
      <c r="G42" s="27" t="s">
        <v>6</v>
      </c>
    </row>
    <row r="43" spans="1:7" ht="18" customHeight="1" x14ac:dyDescent="0.25">
      <c r="A43" s="29"/>
      <c r="B43" s="30"/>
      <c r="C43" s="30"/>
      <c r="D43" s="73"/>
      <c r="E43" s="52"/>
      <c r="F43" s="31"/>
      <c r="G43" s="32"/>
    </row>
    <row r="44" spans="1:7" ht="33" customHeight="1" x14ac:dyDescent="0.25">
      <c r="A44" s="14">
        <v>43958</v>
      </c>
      <c r="B44" s="15" t="s">
        <v>42</v>
      </c>
      <c r="C44" s="16" t="s">
        <v>108</v>
      </c>
      <c r="D44" s="69">
        <v>11329</v>
      </c>
      <c r="E44" s="42">
        <v>18720</v>
      </c>
      <c r="F44" s="57">
        <v>43951</v>
      </c>
      <c r="G44" s="17" t="s">
        <v>15</v>
      </c>
    </row>
    <row r="45" spans="1:7" ht="33" customHeight="1" x14ac:dyDescent="0.25">
      <c r="A45" s="14">
        <v>43964</v>
      </c>
      <c r="B45" s="81" t="s">
        <v>43</v>
      </c>
      <c r="C45" s="16" t="s">
        <v>109</v>
      </c>
      <c r="D45" s="69">
        <v>1322</v>
      </c>
      <c r="E45" s="42">
        <v>104</v>
      </c>
      <c r="F45" s="57">
        <v>43994</v>
      </c>
      <c r="G45" s="17" t="s">
        <v>44</v>
      </c>
    </row>
    <row r="46" spans="1:7" ht="33" customHeight="1" x14ac:dyDescent="0.25">
      <c r="A46" s="14">
        <v>43965</v>
      </c>
      <c r="B46" s="15" t="s">
        <v>5</v>
      </c>
      <c r="C46" s="16" t="s">
        <v>93</v>
      </c>
      <c r="D46" s="69">
        <v>162</v>
      </c>
      <c r="E46" s="42">
        <v>1156</v>
      </c>
      <c r="F46" s="57">
        <v>43994</v>
      </c>
      <c r="G46" s="17" t="s">
        <v>33</v>
      </c>
    </row>
    <row r="47" spans="1:7" ht="33" customHeight="1" x14ac:dyDescent="0.25">
      <c r="A47" s="14">
        <v>43979</v>
      </c>
      <c r="B47" s="15" t="s">
        <v>45</v>
      </c>
      <c r="C47" s="16" t="s">
        <v>110</v>
      </c>
      <c r="D47" s="69">
        <v>1002611</v>
      </c>
      <c r="E47" s="42">
        <v>394.64</v>
      </c>
      <c r="F47" s="57">
        <v>43991</v>
      </c>
      <c r="G47" s="17" t="s">
        <v>14</v>
      </c>
    </row>
    <row r="48" spans="1:7" ht="18" customHeight="1" x14ac:dyDescent="0.25">
      <c r="A48" s="18"/>
      <c r="B48" s="19" t="s">
        <v>78</v>
      </c>
      <c r="C48" s="19"/>
      <c r="D48" s="75"/>
      <c r="E48" s="50">
        <f>SUM(E44:E47)</f>
        <v>20374.64</v>
      </c>
      <c r="F48" s="20"/>
      <c r="G48" s="21"/>
    </row>
    <row r="49" spans="1:7" ht="18" customHeight="1" x14ac:dyDescent="0.25">
      <c r="A49" s="22"/>
      <c r="B49" s="23"/>
      <c r="C49" s="23"/>
      <c r="D49" s="71"/>
      <c r="E49" s="51"/>
      <c r="F49" s="25"/>
      <c r="G49" s="26"/>
    </row>
    <row r="50" spans="1:7" ht="75" x14ac:dyDescent="0.25">
      <c r="A50" s="27" t="s">
        <v>1</v>
      </c>
      <c r="B50" s="27" t="s">
        <v>2</v>
      </c>
      <c r="C50" s="13" t="s">
        <v>71</v>
      </c>
      <c r="D50" s="72" t="s">
        <v>74</v>
      </c>
      <c r="E50" s="49" t="s">
        <v>73</v>
      </c>
      <c r="F50" s="28" t="s">
        <v>75</v>
      </c>
      <c r="G50" s="27" t="s">
        <v>6</v>
      </c>
    </row>
    <row r="51" spans="1:7" ht="18" customHeight="1" x14ac:dyDescent="0.25">
      <c r="A51" s="29"/>
      <c r="B51" s="30"/>
      <c r="C51" s="30"/>
      <c r="D51" s="73"/>
      <c r="E51" s="52"/>
      <c r="F51" s="31"/>
      <c r="G51" s="32"/>
    </row>
    <row r="52" spans="1:7" ht="33" customHeight="1" x14ac:dyDescent="0.25">
      <c r="A52" s="14">
        <v>43985</v>
      </c>
      <c r="B52" s="15" t="s">
        <v>46</v>
      </c>
      <c r="C52" s="16" t="s">
        <v>116</v>
      </c>
      <c r="D52" s="69">
        <v>224118</v>
      </c>
      <c r="E52" s="42">
        <v>170</v>
      </c>
      <c r="F52" s="57">
        <v>44014</v>
      </c>
      <c r="G52" s="17" t="s">
        <v>44</v>
      </c>
    </row>
    <row r="53" spans="1:7" ht="33" customHeight="1" x14ac:dyDescent="0.25">
      <c r="A53" s="14">
        <v>43997</v>
      </c>
      <c r="B53" s="15" t="s">
        <v>5</v>
      </c>
      <c r="C53" s="16" t="s">
        <v>93</v>
      </c>
      <c r="D53" s="69">
        <v>185</v>
      </c>
      <c r="E53" s="42">
        <v>2392</v>
      </c>
      <c r="F53" s="57">
        <v>44021</v>
      </c>
      <c r="G53" s="17" t="s">
        <v>29</v>
      </c>
    </row>
    <row r="54" spans="1:7" ht="33" customHeight="1" x14ac:dyDescent="0.25">
      <c r="A54" s="14">
        <v>43997</v>
      </c>
      <c r="B54" s="15" t="s">
        <v>8</v>
      </c>
      <c r="C54" s="16" t="s">
        <v>94</v>
      </c>
      <c r="D54" s="69">
        <v>1307794</v>
      </c>
      <c r="E54" s="42">
        <v>1009.8</v>
      </c>
      <c r="F54" s="57">
        <v>44020</v>
      </c>
      <c r="G54" s="17" t="s">
        <v>14</v>
      </c>
    </row>
    <row r="55" spans="1:7" ht="33" customHeight="1" x14ac:dyDescent="0.25">
      <c r="A55" s="14">
        <v>44008</v>
      </c>
      <c r="B55" s="15" t="s">
        <v>5</v>
      </c>
      <c r="C55" s="16" t="s">
        <v>93</v>
      </c>
      <c r="D55" s="69">
        <v>197</v>
      </c>
      <c r="E55" s="42">
        <v>3710</v>
      </c>
      <c r="F55" s="57">
        <v>44034</v>
      </c>
      <c r="G55" s="17" t="s">
        <v>33</v>
      </c>
    </row>
    <row r="56" spans="1:7" ht="18" customHeight="1" x14ac:dyDescent="0.25">
      <c r="A56" s="18"/>
      <c r="B56" s="19" t="s">
        <v>79</v>
      </c>
      <c r="C56" s="19"/>
      <c r="D56" s="75"/>
      <c r="E56" s="50">
        <f>SUM(E52:E55)</f>
        <v>7281.8</v>
      </c>
      <c r="F56" s="20"/>
      <c r="G56" s="21"/>
    </row>
    <row r="57" spans="1:7" ht="18" customHeight="1" x14ac:dyDescent="0.25">
      <c r="A57" s="22"/>
      <c r="B57" s="23"/>
      <c r="C57" s="23"/>
      <c r="D57" s="71"/>
      <c r="E57" s="51"/>
      <c r="F57" s="25"/>
      <c r="G57" s="26"/>
    </row>
    <row r="58" spans="1:7" ht="75" x14ac:dyDescent="0.25">
      <c r="A58" s="27" t="s">
        <v>1</v>
      </c>
      <c r="B58" s="27" t="s">
        <v>2</v>
      </c>
      <c r="C58" s="13" t="s">
        <v>71</v>
      </c>
      <c r="D58" s="72" t="s">
        <v>74</v>
      </c>
      <c r="E58" s="49" t="s">
        <v>73</v>
      </c>
      <c r="F58" s="28" t="s">
        <v>75</v>
      </c>
      <c r="G58" s="27" t="s">
        <v>6</v>
      </c>
    </row>
    <row r="59" spans="1:7" ht="18" customHeight="1" x14ac:dyDescent="0.25">
      <c r="A59" s="29"/>
      <c r="B59" s="30"/>
      <c r="C59" s="30"/>
      <c r="D59" s="73"/>
      <c r="E59" s="52"/>
      <c r="F59" s="31"/>
      <c r="G59" s="32"/>
    </row>
    <row r="60" spans="1:7" ht="33" customHeight="1" x14ac:dyDescent="0.25">
      <c r="A60" s="14">
        <v>44036</v>
      </c>
      <c r="B60" s="15" t="s">
        <v>5</v>
      </c>
      <c r="C60" s="16" t="s">
        <v>93</v>
      </c>
      <c r="D60" s="76">
        <v>238</v>
      </c>
      <c r="E60" s="42">
        <v>1492</v>
      </c>
      <c r="F60" s="57">
        <v>44067</v>
      </c>
      <c r="G60" s="17" t="s">
        <v>33</v>
      </c>
    </row>
    <row r="61" spans="1:7" ht="18" customHeight="1" x14ac:dyDescent="0.25">
      <c r="A61" s="18"/>
      <c r="B61" s="19" t="s">
        <v>80</v>
      </c>
      <c r="C61" s="19"/>
      <c r="D61" s="75"/>
      <c r="E61" s="50">
        <f>E60</f>
        <v>1492</v>
      </c>
      <c r="F61" s="20"/>
      <c r="G61" s="21"/>
    </row>
    <row r="62" spans="1:7" ht="18" customHeight="1" x14ac:dyDescent="0.25">
      <c r="A62" s="22"/>
      <c r="B62" s="23"/>
      <c r="C62" s="23"/>
      <c r="D62" s="71"/>
      <c r="E62" s="51"/>
      <c r="F62" s="25"/>
      <c r="G62" s="26"/>
    </row>
    <row r="63" spans="1:7" ht="75" x14ac:dyDescent="0.25">
      <c r="A63" s="27" t="s">
        <v>1</v>
      </c>
      <c r="B63" s="27" t="s">
        <v>2</v>
      </c>
      <c r="C63" s="13" t="s">
        <v>71</v>
      </c>
      <c r="D63" s="72" t="s">
        <v>74</v>
      </c>
      <c r="E63" s="49" t="s">
        <v>73</v>
      </c>
      <c r="F63" s="28" t="s">
        <v>75</v>
      </c>
      <c r="G63" s="27" t="s">
        <v>6</v>
      </c>
    </row>
    <row r="64" spans="1:7" ht="18" customHeight="1" x14ac:dyDescent="0.25">
      <c r="A64" s="29"/>
      <c r="B64" s="30"/>
      <c r="C64" s="30"/>
      <c r="D64" s="73"/>
      <c r="E64" s="52"/>
      <c r="F64" s="31"/>
      <c r="G64" s="32"/>
    </row>
    <row r="65" spans="1:7" ht="35.25" customHeight="1" x14ac:dyDescent="0.25">
      <c r="A65" s="14">
        <v>44054</v>
      </c>
      <c r="B65" s="15" t="s">
        <v>47</v>
      </c>
      <c r="C65" s="16" t="s">
        <v>115</v>
      </c>
      <c r="D65" s="69">
        <v>35843</v>
      </c>
      <c r="E65" s="42">
        <v>93.96</v>
      </c>
      <c r="F65" s="57">
        <v>44080</v>
      </c>
      <c r="G65" s="17" t="s">
        <v>13</v>
      </c>
    </row>
    <row r="66" spans="1:7" ht="35.25" customHeight="1" x14ac:dyDescent="0.25">
      <c r="A66" s="14">
        <v>44068</v>
      </c>
      <c r="B66" s="15" t="s">
        <v>49</v>
      </c>
      <c r="C66" s="16" t="s">
        <v>97</v>
      </c>
      <c r="D66" s="69">
        <v>63574</v>
      </c>
      <c r="E66" s="42">
        <v>120</v>
      </c>
      <c r="F66" s="57">
        <v>44094</v>
      </c>
      <c r="G66" s="17" t="s">
        <v>48</v>
      </c>
    </row>
    <row r="67" spans="1:7" ht="35.25" customHeight="1" x14ac:dyDescent="0.25">
      <c r="A67" s="14">
        <v>44068</v>
      </c>
      <c r="B67" s="15" t="s">
        <v>51</v>
      </c>
      <c r="C67" s="16" t="s">
        <v>117</v>
      </c>
      <c r="D67" s="69">
        <v>861</v>
      </c>
      <c r="E67" s="42">
        <v>1520</v>
      </c>
      <c r="F67" s="57">
        <v>44098</v>
      </c>
      <c r="G67" s="17" t="s">
        <v>50</v>
      </c>
    </row>
    <row r="68" spans="1:7" ht="18" customHeight="1" x14ac:dyDescent="0.25">
      <c r="A68" s="18"/>
      <c r="B68" s="19" t="s">
        <v>81</v>
      </c>
      <c r="C68" s="19"/>
      <c r="D68" s="75"/>
      <c r="E68" s="50">
        <f>SUM(E65:E67)</f>
        <v>1733.96</v>
      </c>
      <c r="F68" s="20"/>
      <c r="G68" s="21"/>
    </row>
    <row r="69" spans="1:7" ht="18" customHeight="1" x14ac:dyDescent="0.25">
      <c r="A69" s="22"/>
      <c r="B69" s="23"/>
      <c r="C69" s="23"/>
      <c r="D69" s="71"/>
      <c r="E69" s="51"/>
      <c r="F69" s="25"/>
      <c r="G69" s="26"/>
    </row>
    <row r="70" spans="1:7" ht="75" x14ac:dyDescent="0.25">
      <c r="A70" s="27" t="s">
        <v>1</v>
      </c>
      <c r="B70" s="27" t="s">
        <v>2</v>
      </c>
      <c r="C70" s="13" t="s">
        <v>71</v>
      </c>
      <c r="D70" s="72" t="s">
        <v>74</v>
      </c>
      <c r="E70" s="49" t="s">
        <v>73</v>
      </c>
      <c r="F70" s="28" t="s">
        <v>75</v>
      </c>
      <c r="G70" s="27" t="s">
        <v>6</v>
      </c>
    </row>
    <row r="71" spans="1:7" ht="18" customHeight="1" x14ac:dyDescent="0.25">
      <c r="A71" s="29"/>
      <c r="B71" s="30"/>
      <c r="C71" s="30"/>
      <c r="D71" s="73"/>
      <c r="E71" s="52"/>
      <c r="F71" s="31"/>
      <c r="G71" s="32"/>
    </row>
    <row r="72" spans="1:7" ht="35.25" customHeight="1" x14ac:dyDescent="0.25">
      <c r="A72" s="14">
        <v>44089</v>
      </c>
      <c r="B72" s="15" t="s">
        <v>53</v>
      </c>
      <c r="C72" s="16" t="s">
        <v>109</v>
      </c>
      <c r="D72" s="69">
        <v>2376</v>
      </c>
      <c r="E72" s="42">
        <v>84</v>
      </c>
      <c r="F72" s="57">
        <v>44118</v>
      </c>
      <c r="G72" s="17" t="s">
        <v>52</v>
      </c>
    </row>
    <row r="73" spans="1:7" ht="35.25" customHeight="1" x14ac:dyDescent="0.25">
      <c r="A73" s="14">
        <v>44091</v>
      </c>
      <c r="B73" s="15" t="s">
        <v>54</v>
      </c>
      <c r="C73" s="16" t="s">
        <v>110</v>
      </c>
      <c r="D73" s="69">
        <v>1028774</v>
      </c>
      <c r="E73" s="42">
        <v>739.17</v>
      </c>
      <c r="F73" s="57">
        <v>44103</v>
      </c>
      <c r="G73" s="17" t="s">
        <v>55</v>
      </c>
    </row>
    <row r="74" spans="1:7" ht="35.25" customHeight="1" x14ac:dyDescent="0.25">
      <c r="A74" s="14">
        <v>44096</v>
      </c>
      <c r="B74" s="15" t="s">
        <v>56</v>
      </c>
      <c r="C74" s="16" t="s">
        <v>111</v>
      </c>
      <c r="D74" s="69">
        <v>212489</v>
      </c>
      <c r="E74" s="42">
        <v>548.64</v>
      </c>
      <c r="F74" s="57">
        <v>44118</v>
      </c>
      <c r="G74" s="17" t="s">
        <v>48</v>
      </c>
    </row>
    <row r="75" spans="1:7" ht="35.25" customHeight="1" x14ac:dyDescent="0.25">
      <c r="A75" s="14">
        <v>44102</v>
      </c>
      <c r="B75" s="15" t="s">
        <v>12</v>
      </c>
      <c r="C75" s="16" t="s">
        <v>99</v>
      </c>
      <c r="D75" s="69">
        <v>55163</v>
      </c>
      <c r="E75" s="42">
        <v>8114</v>
      </c>
      <c r="F75" s="57">
        <v>44128</v>
      </c>
      <c r="G75" s="17" t="s">
        <v>57</v>
      </c>
    </row>
    <row r="76" spans="1:7" ht="18" customHeight="1" x14ac:dyDescent="0.25">
      <c r="A76" s="18"/>
      <c r="B76" s="19" t="s">
        <v>82</v>
      </c>
      <c r="C76" s="19"/>
      <c r="D76" s="75"/>
      <c r="E76" s="50">
        <f>SUM(E72:E75)</f>
        <v>9485.81</v>
      </c>
      <c r="F76" s="20"/>
      <c r="G76" s="21"/>
    </row>
    <row r="77" spans="1:7" ht="18" customHeight="1" x14ac:dyDescent="0.25">
      <c r="A77" s="22"/>
      <c r="B77" s="23"/>
      <c r="C77" s="23"/>
      <c r="D77" s="71"/>
      <c r="E77" s="51"/>
      <c r="F77" s="25"/>
      <c r="G77" s="26"/>
    </row>
    <row r="78" spans="1:7" ht="75" x14ac:dyDescent="0.25">
      <c r="A78" s="27" t="s">
        <v>1</v>
      </c>
      <c r="B78" s="27" t="s">
        <v>2</v>
      </c>
      <c r="C78" s="13" t="s">
        <v>71</v>
      </c>
      <c r="D78" s="72" t="s">
        <v>74</v>
      </c>
      <c r="E78" s="49" t="s">
        <v>73</v>
      </c>
      <c r="F78" s="28" t="s">
        <v>75</v>
      </c>
      <c r="G78" s="27" t="s">
        <v>6</v>
      </c>
    </row>
    <row r="79" spans="1:7" ht="18" customHeight="1" x14ac:dyDescent="0.25">
      <c r="A79" s="29"/>
      <c r="B79" s="30"/>
      <c r="C79" s="30"/>
      <c r="D79" s="73"/>
      <c r="E79" s="52"/>
      <c r="F79" s="31"/>
      <c r="G79" s="32"/>
    </row>
    <row r="80" spans="1:7" ht="35.25" customHeight="1" x14ac:dyDescent="0.25">
      <c r="A80" s="14">
        <v>44117</v>
      </c>
      <c r="B80" s="15" t="s">
        <v>12</v>
      </c>
      <c r="C80" s="16" t="s">
        <v>99</v>
      </c>
      <c r="D80" s="69">
        <v>55314</v>
      </c>
      <c r="E80" s="42">
        <v>1656</v>
      </c>
      <c r="F80" s="57">
        <v>44139</v>
      </c>
      <c r="G80" s="17" t="s">
        <v>58</v>
      </c>
    </row>
    <row r="81" spans="1:7" ht="18" customHeight="1" x14ac:dyDescent="0.25">
      <c r="A81" s="18"/>
      <c r="B81" s="19" t="s">
        <v>83</v>
      </c>
      <c r="C81" s="19"/>
      <c r="D81" s="75"/>
      <c r="E81" s="50">
        <f>E80</f>
        <v>1656</v>
      </c>
      <c r="F81" s="20"/>
      <c r="G81" s="21"/>
    </row>
    <row r="82" spans="1:7" ht="18" customHeight="1" x14ac:dyDescent="0.25">
      <c r="A82" s="22"/>
      <c r="B82" s="23"/>
      <c r="C82" s="23"/>
      <c r="D82" s="71"/>
      <c r="E82" s="51"/>
      <c r="F82" s="25"/>
      <c r="G82" s="26"/>
    </row>
    <row r="83" spans="1:7" ht="75" x14ac:dyDescent="0.25">
      <c r="A83" s="27" t="s">
        <v>1</v>
      </c>
      <c r="B83" s="27" t="s">
        <v>2</v>
      </c>
      <c r="C83" s="13" t="s">
        <v>71</v>
      </c>
      <c r="D83" s="72" t="s">
        <v>74</v>
      </c>
      <c r="E83" s="49" t="s">
        <v>73</v>
      </c>
      <c r="F83" s="28" t="s">
        <v>75</v>
      </c>
      <c r="G83" s="27" t="s">
        <v>6</v>
      </c>
    </row>
    <row r="84" spans="1:7" ht="18" customHeight="1" x14ac:dyDescent="0.25">
      <c r="A84" s="29"/>
      <c r="B84" s="30"/>
      <c r="C84" s="30"/>
      <c r="D84" s="73"/>
      <c r="E84" s="52"/>
      <c r="F84" s="31"/>
      <c r="G84" s="32"/>
    </row>
    <row r="85" spans="1:7" ht="35.25" customHeight="1" x14ac:dyDescent="0.25">
      <c r="A85" s="14">
        <v>44144</v>
      </c>
      <c r="B85" s="15" t="s">
        <v>8</v>
      </c>
      <c r="C85" s="16" t="s">
        <v>94</v>
      </c>
      <c r="D85" s="69">
        <v>1365020</v>
      </c>
      <c r="E85" s="42">
        <v>26.7</v>
      </c>
      <c r="F85" s="57">
        <v>44168</v>
      </c>
      <c r="G85" s="17" t="s">
        <v>48</v>
      </c>
    </row>
    <row r="86" spans="1:7" ht="35.25" customHeight="1" x14ac:dyDescent="0.25">
      <c r="A86" s="14">
        <v>44144</v>
      </c>
      <c r="B86" s="15" t="s">
        <v>5</v>
      </c>
      <c r="C86" s="16" t="s">
        <v>93</v>
      </c>
      <c r="D86" s="69">
        <v>525</v>
      </c>
      <c r="E86" s="42">
        <v>2488</v>
      </c>
      <c r="F86" s="57">
        <v>44172</v>
      </c>
      <c r="G86" s="17" t="s">
        <v>59</v>
      </c>
    </row>
    <row r="87" spans="1:7" ht="35.25" customHeight="1" x14ac:dyDescent="0.25">
      <c r="A87" s="14">
        <v>44148</v>
      </c>
      <c r="B87" s="15" t="s">
        <v>5</v>
      </c>
      <c r="C87" s="16" t="s">
        <v>93</v>
      </c>
      <c r="D87" s="69">
        <v>541</v>
      </c>
      <c r="E87" s="42">
        <v>2440</v>
      </c>
      <c r="F87" s="57">
        <v>44176</v>
      </c>
      <c r="G87" s="17" t="s">
        <v>60</v>
      </c>
    </row>
    <row r="88" spans="1:7" ht="35.25" customHeight="1" x14ac:dyDescent="0.25">
      <c r="A88" s="14">
        <v>44148</v>
      </c>
      <c r="B88" s="15" t="s">
        <v>61</v>
      </c>
      <c r="C88" s="16" t="s">
        <v>112</v>
      </c>
      <c r="D88" s="69">
        <v>116477</v>
      </c>
      <c r="E88" s="42">
        <v>75</v>
      </c>
      <c r="F88" s="57">
        <v>44176</v>
      </c>
      <c r="G88" s="17" t="s">
        <v>44</v>
      </c>
    </row>
    <row r="89" spans="1:7" ht="18" customHeight="1" x14ac:dyDescent="0.25">
      <c r="A89" s="18"/>
      <c r="B89" s="19" t="s">
        <v>84</v>
      </c>
      <c r="C89" s="19"/>
      <c r="D89" s="75"/>
      <c r="E89" s="50">
        <f>SUM(E85:E88)</f>
        <v>5029.7</v>
      </c>
      <c r="F89" s="20"/>
      <c r="G89" s="21"/>
    </row>
    <row r="90" spans="1:7" ht="18" customHeight="1" x14ac:dyDescent="0.25">
      <c r="A90" s="33"/>
      <c r="B90" s="34"/>
      <c r="C90" s="34"/>
      <c r="D90" s="77"/>
      <c r="E90" s="53"/>
      <c r="F90" s="25"/>
      <c r="G90" s="26"/>
    </row>
    <row r="91" spans="1:7" ht="18" customHeight="1" x14ac:dyDescent="0.25">
      <c r="A91" s="35"/>
      <c r="B91" s="36" t="s">
        <v>88</v>
      </c>
      <c r="C91" s="36"/>
      <c r="D91" s="78"/>
      <c r="E91" s="54">
        <f>SUM(E12:E89)/2</f>
        <v>147261.07</v>
      </c>
      <c r="F91" s="37"/>
      <c r="G91" s="38"/>
    </row>
    <row r="92" spans="1:7" ht="18" customHeight="1" x14ac:dyDescent="0.25">
      <c r="A92" s="22"/>
      <c r="B92" s="23"/>
      <c r="C92" s="23"/>
      <c r="D92" s="71"/>
      <c r="E92" s="51"/>
      <c r="F92" s="25"/>
      <c r="G92" s="26"/>
    </row>
    <row r="93" spans="1:7" ht="75" x14ac:dyDescent="0.25">
      <c r="A93" s="27" t="s">
        <v>1</v>
      </c>
      <c r="B93" s="27" t="s">
        <v>2</v>
      </c>
      <c r="C93" s="13" t="s">
        <v>71</v>
      </c>
      <c r="D93" s="72" t="s">
        <v>74</v>
      </c>
      <c r="E93" s="49" t="s">
        <v>73</v>
      </c>
      <c r="F93" s="28" t="s">
        <v>75</v>
      </c>
      <c r="G93" s="27" t="s">
        <v>6</v>
      </c>
    </row>
    <row r="94" spans="1:7" ht="18" customHeight="1" x14ac:dyDescent="0.25">
      <c r="A94" s="29"/>
      <c r="B94" s="30"/>
      <c r="C94" s="30"/>
      <c r="D94" s="73"/>
      <c r="E94" s="52"/>
      <c r="F94" s="31"/>
      <c r="G94" s="32"/>
    </row>
    <row r="95" spans="1:7" ht="35.25" customHeight="1" x14ac:dyDescent="0.25">
      <c r="A95" s="14">
        <v>44202</v>
      </c>
      <c r="B95" s="15" t="s">
        <v>12</v>
      </c>
      <c r="C95" s="16" t="s">
        <v>99</v>
      </c>
      <c r="D95" s="79">
        <v>56218</v>
      </c>
      <c r="E95" s="42">
        <v>16320</v>
      </c>
      <c r="F95" s="80" t="s">
        <v>91</v>
      </c>
      <c r="G95" s="17" t="s">
        <v>62</v>
      </c>
    </row>
    <row r="96" spans="1:7" ht="35.25" customHeight="1" x14ac:dyDescent="0.25">
      <c r="A96" s="14">
        <v>44210</v>
      </c>
      <c r="B96" s="15" t="s">
        <v>54</v>
      </c>
      <c r="C96" s="16" t="s">
        <v>110</v>
      </c>
      <c r="D96" s="79">
        <v>1058722</v>
      </c>
      <c r="E96" s="42">
        <v>142.5</v>
      </c>
      <c r="F96" s="57">
        <v>44222</v>
      </c>
      <c r="G96" s="17" t="s">
        <v>48</v>
      </c>
    </row>
    <row r="97" spans="1:7" ht="35.25" customHeight="1" x14ac:dyDescent="0.25">
      <c r="A97" s="14">
        <v>44211</v>
      </c>
      <c r="B97" s="15" t="s">
        <v>30</v>
      </c>
      <c r="C97" s="16" t="s">
        <v>104</v>
      </c>
      <c r="D97" s="79">
        <v>6077</v>
      </c>
      <c r="E97" s="42">
        <v>468</v>
      </c>
      <c r="F97" s="57">
        <v>44237</v>
      </c>
      <c r="G97" s="17" t="s">
        <v>31</v>
      </c>
    </row>
    <row r="98" spans="1:7" ht="35.25" customHeight="1" x14ac:dyDescent="0.25">
      <c r="A98" s="14">
        <v>44211</v>
      </c>
      <c r="B98" s="15" t="s">
        <v>30</v>
      </c>
      <c r="C98" s="16" t="s">
        <v>104</v>
      </c>
      <c r="D98" s="79">
        <v>6051</v>
      </c>
      <c r="E98" s="42">
        <v>140</v>
      </c>
      <c r="F98" s="57">
        <v>44233</v>
      </c>
      <c r="G98" s="17" t="s">
        <v>44</v>
      </c>
    </row>
    <row r="99" spans="1:7" ht="35.25" customHeight="1" x14ac:dyDescent="0.25">
      <c r="A99" s="14">
        <v>44211</v>
      </c>
      <c r="B99" s="15" t="s">
        <v>63</v>
      </c>
      <c r="C99" s="16" t="s">
        <v>118</v>
      </c>
      <c r="D99" s="79">
        <v>25867</v>
      </c>
      <c r="E99" s="42">
        <v>112</v>
      </c>
      <c r="F99" s="57">
        <v>44236</v>
      </c>
      <c r="G99" s="17" t="s">
        <v>48</v>
      </c>
    </row>
    <row r="100" spans="1:7" ht="39" customHeight="1" x14ac:dyDescent="0.25">
      <c r="A100" s="14">
        <v>44214</v>
      </c>
      <c r="B100" s="15" t="s">
        <v>64</v>
      </c>
      <c r="C100" s="16" t="s">
        <v>113</v>
      </c>
      <c r="D100" s="69">
        <v>31111</v>
      </c>
      <c r="E100" s="42">
        <v>350</v>
      </c>
      <c r="F100" s="61">
        <v>44239</v>
      </c>
      <c r="G100" s="17" t="s">
        <v>65</v>
      </c>
    </row>
    <row r="101" spans="1:7" ht="35.25" customHeight="1" x14ac:dyDescent="0.25">
      <c r="A101" s="14">
        <v>44221</v>
      </c>
      <c r="B101" s="15" t="s">
        <v>66</v>
      </c>
      <c r="C101" s="16" t="s">
        <v>114</v>
      </c>
      <c r="D101" s="69">
        <v>263156</v>
      </c>
      <c r="E101" s="42">
        <v>583.20000000000005</v>
      </c>
      <c r="F101" s="57">
        <v>44221</v>
      </c>
      <c r="G101" s="17" t="s">
        <v>55</v>
      </c>
    </row>
    <row r="102" spans="1:7" ht="18" customHeight="1" x14ac:dyDescent="0.25">
      <c r="A102" s="18"/>
      <c r="B102" s="19" t="s">
        <v>85</v>
      </c>
      <c r="C102" s="19"/>
      <c r="D102" s="75"/>
      <c r="E102" s="50">
        <f>SUM(E95:E101)</f>
        <v>18115.7</v>
      </c>
      <c r="F102" s="20"/>
      <c r="G102" s="21"/>
    </row>
    <row r="103" spans="1:7" ht="18" customHeight="1" x14ac:dyDescent="0.25">
      <c r="A103" s="22"/>
      <c r="B103" s="23"/>
      <c r="C103" s="23"/>
      <c r="D103" s="71"/>
      <c r="E103" s="51"/>
      <c r="F103" s="25"/>
      <c r="G103" s="26"/>
    </row>
    <row r="104" spans="1:7" ht="75" x14ac:dyDescent="0.25">
      <c r="A104" s="27" t="s">
        <v>1</v>
      </c>
      <c r="B104" s="27" t="s">
        <v>2</v>
      </c>
      <c r="C104" s="13" t="s">
        <v>71</v>
      </c>
      <c r="D104" s="72" t="s">
        <v>74</v>
      </c>
      <c r="E104" s="49" t="s">
        <v>73</v>
      </c>
      <c r="F104" s="28" t="s">
        <v>75</v>
      </c>
      <c r="G104" s="27" t="s">
        <v>6</v>
      </c>
    </row>
    <row r="105" spans="1:7" ht="18" customHeight="1" x14ac:dyDescent="0.25">
      <c r="A105" s="29"/>
      <c r="B105" s="30"/>
      <c r="C105" s="30"/>
      <c r="D105" s="73"/>
      <c r="E105" s="52"/>
      <c r="F105" s="31"/>
      <c r="G105" s="32"/>
    </row>
    <row r="106" spans="1:7" ht="35.25" customHeight="1" x14ac:dyDescent="0.25">
      <c r="A106" s="14">
        <v>44228</v>
      </c>
      <c r="B106" s="15" t="s">
        <v>67</v>
      </c>
      <c r="C106" s="16" t="s">
        <v>97</v>
      </c>
      <c r="D106" s="69">
        <v>71985</v>
      </c>
      <c r="E106" s="42">
        <v>1200</v>
      </c>
      <c r="F106" s="57">
        <v>44255</v>
      </c>
      <c r="G106" s="17" t="s">
        <v>15</v>
      </c>
    </row>
    <row r="107" spans="1:7" ht="35.25" customHeight="1" x14ac:dyDescent="0.25">
      <c r="A107" s="14">
        <v>44235</v>
      </c>
      <c r="B107" s="15" t="s">
        <v>45</v>
      </c>
      <c r="C107" s="16" t="s">
        <v>110</v>
      </c>
      <c r="D107" s="69">
        <v>1064928</v>
      </c>
      <c r="E107" s="42">
        <v>328.8</v>
      </c>
      <c r="F107" s="57">
        <v>44245</v>
      </c>
      <c r="G107" s="66" t="s">
        <v>122</v>
      </c>
    </row>
    <row r="108" spans="1:7" ht="18" customHeight="1" x14ac:dyDescent="0.25">
      <c r="A108" s="18"/>
      <c r="B108" s="19" t="s">
        <v>86</v>
      </c>
      <c r="C108" s="19"/>
      <c r="D108" s="75"/>
      <c r="E108" s="50">
        <f>SUM(E106:E107)</f>
        <v>1528.8</v>
      </c>
      <c r="F108" s="20"/>
      <c r="G108" s="21"/>
    </row>
    <row r="109" spans="1:7" ht="18" customHeight="1" x14ac:dyDescent="0.25">
      <c r="A109" s="22"/>
      <c r="B109" s="23"/>
      <c r="C109" s="23"/>
      <c r="D109" s="71"/>
      <c r="E109" s="51"/>
      <c r="F109" s="25"/>
      <c r="G109" s="26"/>
    </row>
    <row r="110" spans="1:7" ht="75" x14ac:dyDescent="0.25">
      <c r="A110" s="27" t="s">
        <v>1</v>
      </c>
      <c r="B110" s="27" t="s">
        <v>2</v>
      </c>
      <c r="C110" s="13" t="s">
        <v>71</v>
      </c>
      <c r="D110" s="72" t="s">
        <v>74</v>
      </c>
      <c r="E110" s="49" t="s">
        <v>73</v>
      </c>
      <c r="F110" s="28" t="s">
        <v>75</v>
      </c>
      <c r="G110" s="27" t="s">
        <v>6</v>
      </c>
    </row>
    <row r="111" spans="1:7" ht="18" customHeight="1" x14ac:dyDescent="0.25">
      <c r="A111" s="29"/>
      <c r="B111" s="30"/>
      <c r="C111" s="30"/>
      <c r="D111" s="73"/>
      <c r="E111" s="52"/>
      <c r="F111" s="31"/>
      <c r="G111" s="32"/>
    </row>
    <row r="112" spans="1:7" ht="35.25" customHeight="1" x14ac:dyDescent="0.25">
      <c r="A112" s="14">
        <v>44259</v>
      </c>
      <c r="B112" s="15" t="s">
        <v>37</v>
      </c>
      <c r="C112" s="16" t="s">
        <v>95</v>
      </c>
      <c r="D112" s="69">
        <v>201217</v>
      </c>
      <c r="E112" s="42">
        <v>109.88</v>
      </c>
      <c r="F112" s="57">
        <v>44286</v>
      </c>
      <c r="G112" s="17" t="s">
        <v>68</v>
      </c>
    </row>
    <row r="113" spans="1:7" ht="23.25" customHeight="1" x14ac:dyDescent="0.25">
      <c r="A113" s="14">
        <v>44259</v>
      </c>
      <c r="B113" s="15" t="s">
        <v>5</v>
      </c>
      <c r="C113" s="16" t="s">
        <v>93</v>
      </c>
      <c r="D113" s="69">
        <v>830</v>
      </c>
      <c r="E113" s="42">
        <v>2996</v>
      </c>
      <c r="F113" s="57">
        <v>44288</v>
      </c>
      <c r="G113" s="17" t="s">
        <v>69</v>
      </c>
    </row>
    <row r="114" spans="1:7" ht="23.25" customHeight="1" x14ac:dyDescent="0.25">
      <c r="A114" s="14">
        <v>44281</v>
      </c>
      <c r="B114" s="15" t="s">
        <v>70</v>
      </c>
      <c r="C114" s="16" t="s">
        <v>115</v>
      </c>
      <c r="D114" s="69">
        <v>46189</v>
      </c>
      <c r="E114" s="42">
        <v>148.22</v>
      </c>
      <c r="F114" s="57">
        <v>44308</v>
      </c>
      <c r="G114" s="17" t="s">
        <v>68</v>
      </c>
    </row>
    <row r="115" spans="1:7" ht="18" customHeight="1" x14ac:dyDescent="0.25">
      <c r="A115" s="18"/>
      <c r="B115" s="19" t="s">
        <v>87</v>
      </c>
      <c r="C115" s="19"/>
      <c r="D115" s="19"/>
      <c r="E115" s="50">
        <f>SUM(E112:E114)</f>
        <v>3254.1</v>
      </c>
      <c r="F115" s="20"/>
      <c r="G115" s="21"/>
    </row>
    <row r="116" spans="1:7" ht="18" customHeight="1" x14ac:dyDescent="0.25">
      <c r="A116" s="33"/>
      <c r="B116" s="34"/>
      <c r="C116" s="34"/>
      <c r="D116" s="34"/>
      <c r="E116" s="53"/>
      <c r="F116" s="25"/>
      <c r="G116" s="26"/>
    </row>
    <row r="117" spans="1:7" ht="18" customHeight="1" x14ac:dyDescent="0.25">
      <c r="A117" s="35"/>
      <c r="B117" s="36" t="s">
        <v>89</v>
      </c>
      <c r="C117" s="36"/>
      <c r="D117" s="36"/>
      <c r="E117" s="54">
        <f>SUM(E95:E115)/2</f>
        <v>22898.600000000002</v>
      </c>
      <c r="F117" s="37"/>
      <c r="G117" s="38"/>
    </row>
    <row r="118" spans="1:7" ht="18" customHeight="1" x14ac:dyDescent="0.25">
      <c r="A118" s="8"/>
      <c r="D118" s="1"/>
      <c r="F118" s="25"/>
      <c r="G118" s="26"/>
    </row>
    <row r="119" spans="1:7" ht="18" customHeight="1" x14ac:dyDescent="0.25">
      <c r="A119" s="39"/>
      <c r="B119" s="40" t="s">
        <v>90</v>
      </c>
      <c r="C119" s="40"/>
      <c r="D119" s="40"/>
      <c r="E119" s="55">
        <f>E117+E91</f>
        <v>170159.67</v>
      </c>
      <c r="F119" s="25"/>
      <c r="G119" s="26"/>
    </row>
    <row r="120" spans="1:7" ht="18" customHeight="1" x14ac:dyDescent="0.25">
      <c r="D120" s="1"/>
      <c r="F120" s="25"/>
      <c r="G120" s="26"/>
    </row>
    <row r="121" spans="1:7" ht="18" customHeight="1" x14ac:dyDescent="0.25">
      <c r="D121" s="1"/>
      <c r="F121" s="58"/>
      <c r="G121" s="26"/>
    </row>
    <row r="122" spans="1:7" x14ac:dyDescent="0.25">
      <c r="D122" s="1"/>
      <c r="E122" s="56"/>
      <c r="F122" s="45"/>
    </row>
    <row r="123" spans="1:7" x14ac:dyDescent="0.25">
      <c r="D123" s="1"/>
      <c r="E123" s="56"/>
      <c r="F123" s="45"/>
    </row>
    <row r="124" spans="1:7" x14ac:dyDescent="0.25">
      <c r="D124" s="1"/>
      <c r="E124" s="56"/>
      <c r="F124" s="45"/>
    </row>
  </sheetData>
  <autoFilter ref="A11:G29" xr:uid="{00000000-0009-0000-0000-000000000000}"/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K24"/>
  <sheetViews>
    <sheetView showGridLines="0" zoomScale="80" zoomScaleNormal="80" workbookViewId="0">
      <selection activeCell="H16" sqref="H16"/>
    </sheetView>
  </sheetViews>
  <sheetFormatPr defaultColWidth="9.140625" defaultRowHeight="15" x14ac:dyDescent="0.25"/>
  <cols>
    <col min="1" max="1" width="10.710937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8" bestFit="1" customWidth="1"/>
    <col min="6" max="6" width="18.85546875" style="48" customWidth="1"/>
    <col min="7" max="7" width="19" style="12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6"/>
      <c r="F2" s="46"/>
      <c r="G2" s="43"/>
      <c r="H2" s="3"/>
      <c r="I2" s="3"/>
      <c r="J2" s="3"/>
      <c r="K2" s="3"/>
    </row>
    <row r="3" spans="1:11" ht="15" customHeight="1" x14ac:dyDescent="0.25">
      <c r="C3" s="85" t="s">
        <v>3</v>
      </c>
      <c r="D3" s="85"/>
      <c r="E3" s="85"/>
      <c r="F3" s="82"/>
      <c r="G3" s="44"/>
      <c r="H3" s="3"/>
      <c r="I3" s="3"/>
      <c r="J3" s="3"/>
      <c r="K3" s="3"/>
    </row>
    <row r="4" spans="1:11" ht="15" customHeight="1" x14ac:dyDescent="0.25">
      <c r="C4" s="85"/>
      <c r="D4" s="85"/>
      <c r="E4" s="85"/>
      <c r="F4" s="82"/>
      <c r="G4" s="44"/>
      <c r="H4" s="3"/>
      <c r="I4" s="3"/>
      <c r="J4" s="3"/>
      <c r="K4" s="3"/>
    </row>
    <row r="5" spans="1:11" ht="15" customHeight="1" x14ac:dyDescent="0.25">
      <c r="C5" s="85"/>
      <c r="D5" s="85"/>
      <c r="E5" s="85"/>
      <c r="F5" s="82"/>
      <c r="G5" s="44"/>
      <c r="H5" s="3"/>
      <c r="I5" s="3"/>
      <c r="J5" s="3"/>
      <c r="K5" s="3"/>
    </row>
    <row r="6" spans="1:11" ht="15" customHeight="1" x14ac:dyDescent="0.25">
      <c r="C6" s="85"/>
      <c r="D6" s="85"/>
      <c r="E6" s="85"/>
      <c r="F6" s="82"/>
      <c r="G6" s="44"/>
      <c r="H6" s="3"/>
      <c r="I6" s="3"/>
      <c r="J6" s="3"/>
      <c r="K6" s="3"/>
    </row>
    <row r="7" spans="1:11" ht="5.0999999999999996" customHeight="1" x14ac:dyDescent="0.25">
      <c r="C7" s="85"/>
      <c r="D7" s="85"/>
      <c r="E7" s="85"/>
      <c r="F7" s="82"/>
      <c r="G7" s="44"/>
      <c r="H7" s="3"/>
      <c r="I7" s="3"/>
      <c r="J7" s="3"/>
      <c r="K7" s="3"/>
    </row>
    <row r="8" spans="1:11" ht="23.1" customHeight="1" x14ac:dyDescent="0.25">
      <c r="B8" s="5"/>
      <c r="D8" s="83"/>
      <c r="E8" s="47"/>
      <c r="F8" s="47"/>
      <c r="G8" s="6"/>
    </row>
    <row r="9" spans="1:11" ht="23.1" customHeight="1" x14ac:dyDescent="0.25">
      <c r="A9" s="5" t="s">
        <v>0</v>
      </c>
      <c r="B9" s="2" t="s">
        <v>4</v>
      </c>
      <c r="C9" s="10"/>
      <c r="D9" s="84"/>
    </row>
    <row r="10" spans="1:11" ht="23.1" customHeight="1" x14ac:dyDescent="0.25">
      <c r="B10" s="59"/>
      <c r="C10" s="59"/>
      <c r="D10" s="60"/>
      <c r="E10" s="1"/>
      <c r="F10" s="1"/>
      <c r="G10" s="1"/>
    </row>
    <row r="11" spans="1:11" s="4" customFormat="1" ht="43.5" customHeight="1" x14ac:dyDescent="0.25">
      <c r="A11" s="27" t="s">
        <v>1</v>
      </c>
      <c r="B11" s="27" t="s">
        <v>2</v>
      </c>
      <c r="C11" s="13" t="s">
        <v>71</v>
      </c>
      <c r="D11" s="72" t="s">
        <v>74</v>
      </c>
      <c r="E11" s="49" t="s">
        <v>73</v>
      </c>
      <c r="F11" s="28" t="s">
        <v>75</v>
      </c>
      <c r="G11" s="27" t="s">
        <v>6</v>
      </c>
    </row>
    <row r="12" spans="1:11" ht="41.25" customHeight="1" x14ac:dyDescent="0.25">
      <c r="A12" s="29"/>
      <c r="B12" s="30"/>
      <c r="C12" s="30"/>
      <c r="D12" s="73"/>
      <c r="E12" s="52"/>
      <c r="F12" s="31"/>
      <c r="G12" s="32"/>
    </row>
    <row r="13" spans="1:11" ht="25.5" customHeight="1" x14ac:dyDescent="0.25">
      <c r="A13" s="14"/>
      <c r="B13" s="15"/>
      <c r="C13" s="16"/>
      <c r="D13" s="69"/>
      <c r="E13" s="42"/>
      <c r="F13" s="57"/>
      <c r="G13" s="17"/>
    </row>
    <row r="14" spans="1:11" ht="29.25" customHeight="1" x14ac:dyDescent="0.25">
      <c r="A14" s="14"/>
      <c r="B14" s="15"/>
      <c r="C14" s="16"/>
      <c r="D14" s="69"/>
      <c r="E14" s="42"/>
      <c r="F14" s="57"/>
      <c r="G14" s="17"/>
    </row>
    <row r="15" spans="1:11" ht="21.75" customHeight="1" x14ac:dyDescent="0.25">
      <c r="A15" s="14"/>
      <c r="B15" s="15"/>
      <c r="C15" s="16"/>
      <c r="D15" s="69"/>
      <c r="E15" s="42"/>
      <c r="F15" s="57"/>
      <c r="G15" s="17"/>
    </row>
    <row r="16" spans="1:11" ht="21.75" customHeight="1" x14ac:dyDescent="0.25">
      <c r="A16" s="14"/>
      <c r="B16" s="15"/>
      <c r="C16" s="16"/>
      <c r="D16" s="69"/>
      <c r="E16" s="42"/>
      <c r="F16" s="57"/>
      <c r="G16" s="17"/>
    </row>
    <row r="17" spans="1:8" ht="18" customHeight="1" x14ac:dyDescent="0.25">
      <c r="A17" s="18"/>
      <c r="B17" s="19" t="s">
        <v>123</v>
      </c>
      <c r="C17" s="19"/>
      <c r="D17" s="75"/>
      <c r="E17" s="50"/>
      <c r="F17" s="20"/>
      <c r="G17" s="21"/>
    </row>
    <row r="18" spans="1:8" ht="18" customHeight="1" x14ac:dyDescent="0.25">
      <c r="D18" s="1"/>
      <c r="E18" s="1"/>
      <c r="F18" s="1"/>
      <c r="G18" s="1"/>
    </row>
    <row r="19" spans="1:8" ht="18" customHeight="1" x14ac:dyDescent="0.25">
      <c r="D19" s="1"/>
      <c r="E19" s="1"/>
      <c r="F19" s="1"/>
      <c r="G19" s="1"/>
    </row>
    <row r="20" spans="1:8" ht="18" customHeight="1" x14ac:dyDescent="0.25">
      <c r="D20" s="1"/>
      <c r="E20" s="1"/>
      <c r="F20" s="1"/>
      <c r="G20" s="1"/>
    </row>
    <row r="21" spans="1:8" ht="18" customHeight="1" x14ac:dyDescent="0.25">
      <c r="D21" s="1"/>
      <c r="E21" s="1"/>
      <c r="F21" s="1"/>
      <c r="G21" s="1"/>
    </row>
    <row r="22" spans="1:8" ht="18" customHeight="1" x14ac:dyDescent="0.25">
      <c r="D22" s="1"/>
      <c r="E22" s="1"/>
      <c r="F22" s="1"/>
      <c r="G22" s="1"/>
    </row>
    <row r="23" spans="1:8" ht="18" customHeight="1" x14ac:dyDescent="0.25">
      <c r="D23" s="1"/>
      <c r="E23" s="1"/>
      <c r="F23" s="1"/>
      <c r="G23" s="1"/>
    </row>
    <row r="24" spans="1:8" ht="18" customHeight="1" x14ac:dyDescent="0.25">
      <c r="A24" s="22"/>
      <c r="B24" s="23"/>
      <c r="C24" s="23"/>
      <c r="D24" s="24"/>
      <c r="E24" s="51"/>
      <c r="F24" s="51"/>
      <c r="G24" s="25"/>
      <c r="H24" s="26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20"/>
  <sheetViews>
    <sheetView showGridLines="0" zoomScale="80" zoomScaleNormal="80" workbookViewId="0">
      <selection activeCell="A26" sqref="A26"/>
    </sheetView>
  </sheetViews>
  <sheetFormatPr defaultColWidth="9.140625" defaultRowHeight="15" x14ac:dyDescent="0.25"/>
  <cols>
    <col min="1" max="1" width="12" style="1" customWidth="1"/>
    <col min="2" max="2" width="48.42578125" style="1" customWidth="1"/>
    <col min="3" max="3" width="19" style="1" customWidth="1"/>
    <col min="4" max="4" width="17.42578125" style="8" customWidth="1"/>
    <col min="5" max="5" width="22.85546875" style="48" bestFit="1" customWidth="1"/>
    <col min="6" max="6" width="22.85546875" style="12" customWidth="1"/>
    <col min="7" max="7" width="61.42578125" style="1" bestFit="1" customWidth="1"/>
    <col min="8" max="8" width="20.7109375" style="1" customWidth="1"/>
    <col min="9" max="11" width="22" style="1" customWidth="1"/>
    <col min="12" max="16384" width="9.140625" style="1"/>
  </cols>
  <sheetData>
    <row r="2" spans="1:10" ht="15" customHeight="1" x14ac:dyDescent="0.25">
      <c r="D2" s="7"/>
      <c r="E2" s="46"/>
      <c r="F2" s="43"/>
      <c r="G2" s="3"/>
      <c r="H2" s="3"/>
      <c r="I2" s="3"/>
      <c r="J2" s="3"/>
    </row>
    <row r="3" spans="1:10" ht="15" customHeight="1" x14ac:dyDescent="0.25">
      <c r="C3" s="85" t="s">
        <v>3</v>
      </c>
      <c r="D3" s="85"/>
      <c r="E3" s="85"/>
      <c r="F3" s="44"/>
      <c r="G3" s="3"/>
      <c r="H3" s="3"/>
      <c r="I3" s="3"/>
      <c r="J3" s="3"/>
    </row>
    <row r="4" spans="1:10" ht="15" customHeight="1" x14ac:dyDescent="0.25">
      <c r="C4" s="85"/>
      <c r="D4" s="85"/>
      <c r="E4" s="85"/>
      <c r="F4" s="44"/>
      <c r="G4" s="3"/>
      <c r="H4" s="3"/>
      <c r="I4" s="3"/>
      <c r="J4" s="3"/>
    </row>
    <row r="5" spans="1:10" ht="15" customHeight="1" x14ac:dyDescent="0.25">
      <c r="C5" s="85"/>
      <c r="D5" s="85"/>
      <c r="E5" s="85"/>
      <c r="F5" s="44"/>
      <c r="G5" s="3"/>
      <c r="H5" s="3"/>
      <c r="I5" s="3"/>
      <c r="J5" s="3"/>
    </row>
    <row r="6" spans="1:10" ht="15" customHeight="1" x14ac:dyDescent="0.25">
      <c r="C6" s="85"/>
      <c r="D6" s="85"/>
      <c r="E6" s="85"/>
      <c r="F6" s="44"/>
      <c r="G6" s="3"/>
      <c r="H6" s="3"/>
      <c r="I6" s="3"/>
      <c r="J6" s="3"/>
    </row>
    <row r="7" spans="1:10" ht="5.0999999999999996" customHeight="1" x14ac:dyDescent="0.25">
      <c r="C7" s="85"/>
      <c r="D7" s="85"/>
      <c r="E7" s="85"/>
      <c r="F7" s="44"/>
      <c r="G7" s="3"/>
      <c r="H7" s="3"/>
      <c r="I7" s="3"/>
      <c r="J7" s="3"/>
    </row>
    <row r="8" spans="1:10" ht="23.1" customHeight="1" x14ac:dyDescent="0.25">
      <c r="B8" s="5"/>
      <c r="D8" s="5"/>
      <c r="E8" s="47"/>
      <c r="F8" s="6"/>
    </row>
    <row r="9" spans="1:10" ht="23.1" customHeight="1" x14ac:dyDescent="0.25">
      <c r="A9" s="5" t="s">
        <v>0</v>
      </c>
      <c r="B9" s="2" t="s">
        <v>4</v>
      </c>
      <c r="C9" s="10"/>
      <c r="D9" s="11"/>
    </row>
    <row r="10" spans="1:10" ht="23.1" customHeight="1" x14ac:dyDescent="0.25">
      <c r="B10" s="5"/>
      <c r="D10" s="9"/>
      <c r="E10" s="59"/>
      <c r="F10" s="60"/>
    </row>
    <row r="11" spans="1:10" s="4" customFormat="1" ht="43.5" customHeight="1" x14ac:dyDescent="0.25">
      <c r="A11" s="27" t="s">
        <v>1</v>
      </c>
      <c r="B11" s="27" t="s">
        <v>2</v>
      </c>
      <c r="C11" s="13" t="s">
        <v>71</v>
      </c>
      <c r="D11" s="72" t="s">
        <v>74</v>
      </c>
      <c r="E11" s="49" t="s">
        <v>73</v>
      </c>
      <c r="F11" s="28" t="s">
        <v>75</v>
      </c>
      <c r="G11" s="27" t="s">
        <v>6</v>
      </c>
    </row>
    <row r="12" spans="1:10" ht="18" customHeight="1" x14ac:dyDescent="0.25">
      <c r="A12" s="29"/>
      <c r="B12" s="30"/>
      <c r="C12" s="30"/>
      <c r="D12" s="73"/>
      <c r="E12" s="52"/>
      <c r="F12" s="31"/>
      <c r="G12" s="32"/>
    </row>
    <row r="13" spans="1:10" ht="18" customHeight="1" x14ac:dyDescent="0.25">
      <c r="A13" s="14">
        <v>43922</v>
      </c>
      <c r="B13" s="15" t="s">
        <v>28</v>
      </c>
      <c r="C13" s="16" t="s">
        <v>103</v>
      </c>
      <c r="D13" s="69">
        <v>143939</v>
      </c>
      <c r="E13" s="42">
        <v>1400</v>
      </c>
      <c r="F13" s="41">
        <v>43951</v>
      </c>
      <c r="G13" s="17" t="s">
        <v>29</v>
      </c>
    </row>
    <row r="14" spans="1:10" ht="18" customHeight="1" x14ac:dyDescent="0.25">
      <c r="A14" s="14">
        <v>43923</v>
      </c>
      <c r="B14" s="15" t="s">
        <v>30</v>
      </c>
      <c r="C14" s="16" t="s">
        <v>104</v>
      </c>
      <c r="D14" s="69">
        <v>3322</v>
      </c>
      <c r="E14" s="42">
        <v>1900</v>
      </c>
      <c r="F14" s="41">
        <v>43949</v>
      </c>
      <c r="G14" s="17" t="s">
        <v>31</v>
      </c>
    </row>
    <row r="15" spans="1:10" ht="18" customHeight="1" x14ac:dyDescent="0.25">
      <c r="A15" s="14">
        <v>43928</v>
      </c>
      <c r="B15" s="15" t="s">
        <v>32</v>
      </c>
      <c r="C15" s="16" t="s">
        <v>120</v>
      </c>
      <c r="D15" s="69">
        <v>35684</v>
      </c>
      <c r="E15" s="42">
        <v>1160</v>
      </c>
      <c r="F15" s="41">
        <v>43921</v>
      </c>
      <c r="G15" s="17" t="s">
        <v>33</v>
      </c>
    </row>
    <row r="16" spans="1:10" ht="18" customHeight="1" x14ac:dyDescent="0.25">
      <c r="A16" s="14">
        <v>43928</v>
      </c>
      <c r="B16" s="15" t="s">
        <v>32</v>
      </c>
      <c r="C16" s="16" t="s">
        <v>120</v>
      </c>
      <c r="D16" s="69">
        <v>35720</v>
      </c>
      <c r="E16" s="42">
        <v>13200</v>
      </c>
      <c r="F16" s="41">
        <v>43922</v>
      </c>
      <c r="G16" s="17" t="s">
        <v>20</v>
      </c>
    </row>
    <row r="17" spans="1:7" ht="18" customHeight="1" x14ac:dyDescent="0.25">
      <c r="A17" s="14">
        <v>43929</v>
      </c>
      <c r="B17" s="15" t="s">
        <v>34</v>
      </c>
      <c r="C17" s="16" t="s">
        <v>105</v>
      </c>
      <c r="D17" s="69">
        <v>215</v>
      </c>
      <c r="E17" s="42">
        <v>12000</v>
      </c>
      <c r="F17" s="41">
        <v>43921</v>
      </c>
      <c r="G17" s="17" t="s">
        <v>20</v>
      </c>
    </row>
    <row r="18" spans="1:7" ht="18" customHeight="1" x14ac:dyDescent="0.25">
      <c r="A18" s="14">
        <v>43930</v>
      </c>
      <c r="B18" s="15" t="s">
        <v>35</v>
      </c>
      <c r="C18" s="16" t="s">
        <v>106</v>
      </c>
      <c r="D18" s="74">
        <v>10</v>
      </c>
      <c r="E18" s="42">
        <v>319.8</v>
      </c>
      <c r="F18" s="41">
        <v>43924</v>
      </c>
      <c r="G18" s="17" t="s">
        <v>36</v>
      </c>
    </row>
    <row r="19" spans="1:7" ht="18" customHeight="1" x14ac:dyDescent="0.25">
      <c r="A19" s="14">
        <v>43951</v>
      </c>
      <c r="B19" s="15" t="s">
        <v>40</v>
      </c>
      <c r="C19" s="16" t="s">
        <v>107</v>
      </c>
      <c r="D19" s="69">
        <v>10254</v>
      </c>
      <c r="E19" s="42">
        <v>5500</v>
      </c>
      <c r="F19" s="41">
        <v>43936</v>
      </c>
      <c r="G19" s="17" t="s">
        <v>41</v>
      </c>
    </row>
    <row r="20" spans="1:7" ht="18" customHeight="1" x14ac:dyDescent="0.25">
      <c r="A20" s="18"/>
      <c r="B20" s="19" t="s">
        <v>77</v>
      </c>
      <c r="C20" s="19"/>
      <c r="D20" s="75"/>
      <c r="E20" s="50">
        <f>SUM(E13:E19)</f>
        <v>35479.800000000003</v>
      </c>
      <c r="F20" s="20"/>
      <c r="G20" s="21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19"/>
  <sheetViews>
    <sheetView showGridLines="0" zoomScale="80" zoomScaleNormal="80" workbookViewId="0">
      <selection activeCell="B27" sqref="B27"/>
    </sheetView>
  </sheetViews>
  <sheetFormatPr defaultColWidth="9.140625" defaultRowHeight="15" x14ac:dyDescent="0.25"/>
  <cols>
    <col min="1" max="1" width="11.5703125" style="1" customWidth="1"/>
    <col min="2" max="2" width="48.42578125" style="1" customWidth="1"/>
    <col min="3" max="3" width="19" style="1" customWidth="1"/>
    <col min="4" max="4" width="17.42578125" style="8" customWidth="1"/>
    <col min="5" max="5" width="22.85546875" style="48" bestFit="1" customWidth="1"/>
    <col min="6" max="6" width="22.85546875" style="12" customWidth="1"/>
    <col min="7" max="7" width="61.42578125" style="1" bestFit="1" customWidth="1"/>
    <col min="8" max="8" width="20.7109375" style="1" customWidth="1"/>
    <col min="9" max="11" width="22" style="1" customWidth="1"/>
    <col min="12" max="16384" width="9.140625" style="1"/>
  </cols>
  <sheetData>
    <row r="2" spans="1:10" ht="15" customHeight="1" x14ac:dyDescent="0.25">
      <c r="D2" s="7"/>
      <c r="E2" s="46"/>
      <c r="F2" s="43"/>
      <c r="G2" s="3"/>
      <c r="H2" s="3"/>
      <c r="I2" s="3"/>
      <c r="J2" s="3"/>
    </row>
    <row r="3" spans="1:10" ht="15" customHeight="1" x14ac:dyDescent="0.25">
      <c r="C3" s="85" t="s">
        <v>3</v>
      </c>
      <c r="D3" s="85"/>
      <c r="E3" s="85"/>
      <c r="F3" s="44"/>
      <c r="G3" s="3"/>
      <c r="H3" s="3"/>
      <c r="I3" s="3"/>
      <c r="J3" s="3"/>
    </row>
    <row r="4" spans="1:10" ht="15" customHeight="1" x14ac:dyDescent="0.25">
      <c r="C4" s="85"/>
      <c r="D4" s="85"/>
      <c r="E4" s="85"/>
      <c r="F4" s="44"/>
      <c r="G4" s="3"/>
      <c r="H4" s="3"/>
      <c r="I4" s="3"/>
      <c r="J4" s="3"/>
    </row>
    <row r="5" spans="1:10" ht="15" customHeight="1" x14ac:dyDescent="0.25">
      <c r="C5" s="85"/>
      <c r="D5" s="85"/>
      <c r="E5" s="85"/>
      <c r="F5" s="44"/>
      <c r="G5" s="3"/>
      <c r="H5" s="3"/>
      <c r="I5" s="3"/>
      <c r="J5" s="3"/>
    </row>
    <row r="6" spans="1:10" ht="15" customHeight="1" x14ac:dyDescent="0.25">
      <c r="C6" s="85"/>
      <c r="D6" s="85"/>
      <c r="E6" s="85"/>
      <c r="F6" s="44"/>
      <c r="G6" s="3"/>
      <c r="H6" s="3"/>
      <c r="I6" s="3"/>
      <c r="J6" s="3"/>
    </row>
    <row r="7" spans="1:10" ht="5.0999999999999996" customHeight="1" x14ac:dyDescent="0.25">
      <c r="C7" s="85"/>
      <c r="D7" s="85"/>
      <c r="E7" s="85"/>
      <c r="F7" s="44"/>
      <c r="G7" s="3"/>
      <c r="H7" s="3"/>
      <c r="I7" s="3"/>
      <c r="J7" s="3"/>
    </row>
    <row r="8" spans="1:10" ht="23.1" customHeight="1" x14ac:dyDescent="0.25">
      <c r="B8" s="5"/>
      <c r="D8" s="5"/>
      <c r="E8" s="47"/>
      <c r="F8" s="6"/>
    </row>
    <row r="9" spans="1:10" ht="23.1" customHeight="1" x14ac:dyDescent="0.25">
      <c r="A9" s="5" t="s">
        <v>0</v>
      </c>
      <c r="B9" s="2" t="s">
        <v>4</v>
      </c>
      <c r="C9" s="10"/>
      <c r="D9" s="11"/>
    </row>
    <row r="10" spans="1:10" ht="23.1" customHeight="1" x14ac:dyDescent="0.25">
      <c r="D10" s="1"/>
      <c r="E10" s="1"/>
      <c r="F10" s="1"/>
    </row>
    <row r="11" spans="1:10" s="4" customFormat="1" ht="43.5" customHeight="1" x14ac:dyDescent="0.25">
      <c r="A11" s="27" t="s">
        <v>1</v>
      </c>
      <c r="B11" s="27" t="s">
        <v>2</v>
      </c>
      <c r="C11" s="13" t="s">
        <v>71</v>
      </c>
      <c r="D11" s="72" t="s">
        <v>74</v>
      </c>
      <c r="E11" s="49" t="s">
        <v>73</v>
      </c>
      <c r="F11" s="28" t="s">
        <v>75</v>
      </c>
      <c r="G11" s="27" t="s">
        <v>6</v>
      </c>
    </row>
    <row r="12" spans="1:10" ht="18" customHeight="1" x14ac:dyDescent="0.25">
      <c r="A12" s="29"/>
      <c r="B12" s="30"/>
      <c r="C12" s="30"/>
      <c r="D12" s="73"/>
      <c r="E12" s="52"/>
      <c r="F12" s="31"/>
      <c r="G12" s="32"/>
    </row>
    <row r="13" spans="1:10" ht="18" customHeight="1" x14ac:dyDescent="0.25">
      <c r="A13" s="14">
        <v>43958</v>
      </c>
      <c r="B13" s="15" t="s">
        <v>42</v>
      </c>
      <c r="C13" s="16" t="s">
        <v>108</v>
      </c>
      <c r="D13" s="69">
        <v>11329</v>
      </c>
      <c r="E13" s="42">
        <v>18720</v>
      </c>
      <c r="F13" s="57">
        <v>43951</v>
      </c>
      <c r="G13" s="17" t="s">
        <v>15</v>
      </c>
    </row>
    <row r="14" spans="1:10" ht="24" customHeight="1" x14ac:dyDescent="0.25">
      <c r="A14" s="14">
        <v>43964</v>
      </c>
      <c r="B14" s="81" t="s">
        <v>43</v>
      </c>
      <c r="C14" s="16" t="s">
        <v>109</v>
      </c>
      <c r="D14" s="69">
        <v>1322</v>
      </c>
      <c r="E14" s="42">
        <v>104</v>
      </c>
      <c r="F14" s="57">
        <v>43994</v>
      </c>
      <c r="G14" s="17" t="s">
        <v>44</v>
      </c>
    </row>
    <row r="15" spans="1:10" ht="21.75" customHeight="1" x14ac:dyDescent="0.25">
      <c r="A15" s="14">
        <v>43965</v>
      </c>
      <c r="B15" s="15" t="s">
        <v>5</v>
      </c>
      <c r="C15" s="16" t="s">
        <v>93</v>
      </c>
      <c r="D15" s="69">
        <v>162</v>
      </c>
      <c r="E15" s="42">
        <v>1156</v>
      </c>
      <c r="F15" s="57">
        <v>43994</v>
      </c>
      <c r="G15" s="17" t="s">
        <v>33</v>
      </c>
    </row>
    <row r="16" spans="1:10" ht="18" customHeight="1" x14ac:dyDescent="0.25">
      <c r="A16" s="14">
        <v>43979</v>
      </c>
      <c r="B16" s="15" t="s">
        <v>45</v>
      </c>
      <c r="C16" s="16" t="s">
        <v>110</v>
      </c>
      <c r="D16" s="69">
        <v>1002611</v>
      </c>
      <c r="E16" s="42">
        <v>394.64</v>
      </c>
      <c r="F16" s="57">
        <v>43991</v>
      </c>
      <c r="G16" s="17" t="s">
        <v>14</v>
      </c>
    </row>
    <row r="17" spans="1:7" ht="18" customHeight="1" x14ac:dyDescent="0.25">
      <c r="A17" s="18"/>
      <c r="B17" s="19" t="s">
        <v>78</v>
      </c>
      <c r="C17" s="19"/>
      <c r="D17" s="75"/>
      <c r="E17" s="50">
        <f>SUM(E13:E16)</f>
        <v>20374.64</v>
      </c>
      <c r="F17" s="20"/>
      <c r="G17" s="21"/>
    </row>
    <row r="18" spans="1:7" ht="18" customHeight="1" x14ac:dyDescent="0.25">
      <c r="D18" s="1"/>
      <c r="E18" s="1"/>
      <c r="F18" s="1"/>
    </row>
    <row r="19" spans="1:7" ht="18" customHeight="1" x14ac:dyDescent="0.25">
      <c r="A19" s="22"/>
      <c r="B19" s="23"/>
      <c r="C19" s="23"/>
      <c r="D19" s="24"/>
      <c r="E19" s="51"/>
      <c r="F19" s="25"/>
      <c r="G19" s="26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21"/>
  <sheetViews>
    <sheetView showGridLines="0" zoomScale="80" zoomScaleNormal="80" workbookViewId="0">
      <selection activeCell="B30" sqref="B30"/>
    </sheetView>
  </sheetViews>
  <sheetFormatPr defaultColWidth="9.140625" defaultRowHeight="15" x14ac:dyDescent="0.25"/>
  <cols>
    <col min="1" max="1" width="13.28515625" style="1" customWidth="1"/>
    <col min="2" max="2" width="48.42578125" style="1" customWidth="1"/>
    <col min="3" max="3" width="19" style="1" customWidth="1"/>
    <col min="4" max="4" width="17.42578125" style="8" customWidth="1"/>
    <col min="5" max="5" width="22.85546875" style="48" bestFit="1" customWidth="1"/>
    <col min="6" max="6" width="22.85546875" style="12" customWidth="1"/>
    <col min="7" max="7" width="61.42578125" style="1" bestFit="1" customWidth="1"/>
    <col min="8" max="8" width="20.7109375" style="1" customWidth="1"/>
    <col min="9" max="11" width="22" style="1" customWidth="1"/>
    <col min="12" max="16384" width="9.140625" style="1"/>
  </cols>
  <sheetData>
    <row r="2" spans="1:10" ht="15" customHeight="1" x14ac:dyDescent="0.25">
      <c r="D2" s="7"/>
      <c r="E2" s="46"/>
      <c r="F2" s="43"/>
      <c r="G2" s="3"/>
      <c r="H2" s="3"/>
      <c r="I2" s="3"/>
      <c r="J2" s="3"/>
    </row>
    <row r="3" spans="1:10" ht="15" customHeight="1" x14ac:dyDescent="0.25">
      <c r="C3" s="85" t="s">
        <v>3</v>
      </c>
      <c r="D3" s="85"/>
      <c r="E3" s="85"/>
      <c r="F3" s="44"/>
      <c r="G3" s="3"/>
      <c r="H3" s="3"/>
      <c r="I3" s="3"/>
      <c r="J3" s="3"/>
    </row>
    <row r="4" spans="1:10" ht="15" customHeight="1" x14ac:dyDescent="0.25">
      <c r="C4" s="85"/>
      <c r="D4" s="85"/>
      <c r="E4" s="85"/>
      <c r="F4" s="44"/>
      <c r="G4" s="3"/>
      <c r="H4" s="3"/>
      <c r="I4" s="3"/>
      <c r="J4" s="3"/>
    </row>
    <row r="5" spans="1:10" ht="15" customHeight="1" x14ac:dyDescent="0.25">
      <c r="C5" s="85"/>
      <c r="D5" s="85"/>
      <c r="E5" s="85"/>
      <c r="F5" s="44"/>
      <c r="G5" s="3"/>
      <c r="H5" s="3"/>
      <c r="I5" s="3"/>
      <c r="J5" s="3"/>
    </row>
    <row r="6" spans="1:10" ht="15" customHeight="1" x14ac:dyDescent="0.25">
      <c r="C6" s="85"/>
      <c r="D6" s="85"/>
      <c r="E6" s="85"/>
      <c r="F6" s="44"/>
      <c r="G6" s="3"/>
      <c r="H6" s="3"/>
      <c r="I6" s="3"/>
      <c r="J6" s="3"/>
    </row>
    <row r="7" spans="1:10" ht="5.0999999999999996" customHeight="1" x14ac:dyDescent="0.25">
      <c r="C7" s="85"/>
      <c r="D7" s="85"/>
      <c r="E7" s="85"/>
      <c r="F7" s="44"/>
      <c r="G7" s="3"/>
      <c r="H7" s="3"/>
      <c r="I7" s="3"/>
      <c r="J7" s="3"/>
    </row>
    <row r="8" spans="1:10" ht="23.1" customHeight="1" x14ac:dyDescent="0.25">
      <c r="B8" s="5"/>
      <c r="D8" s="5"/>
      <c r="E8" s="47"/>
      <c r="F8" s="6"/>
    </row>
    <row r="9" spans="1:10" ht="23.1" customHeight="1" x14ac:dyDescent="0.25">
      <c r="A9" s="5" t="s">
        <v>0</v>
      </c>
      <c r="B9" s="2" t="s">
        <v>4</v>
      </c>
      <c r="C9" s="10"/>
      <c r="D9" s="11"/>
    </row>
    <row r="10" spans="1:10" ht="43.5" customHeight="1" x14ac:dyDescent="0.25">
      <c r="A10" s="27" t="s">
        <v>1</v>
      </c>
      <c r="B10" s="27" t="s">
        <v>2</v>
      </c>
      <c r="C10" s="13" t="s">
        <v>71</v>
      </c>
      <c r="D10" s="72" t="s">
        <v>74</v>
      </c>
      <c r="E10" s="49" t="s">
        <v>73</v>
      </c>
      <c r="F10" s="28" t="s">
        <v>75</v>
      </c>
      <c r="G10" s="27" t="s">
        <v>6</v>
      </c>
    </row>
    <row r="11" spans="1:10" s="4" customFormat="1" ht="43.5" customHeight="1" x14ac:dyDescent="0.25">
      <c r="A11" s="29"/>
      <c r="B11" s="30"/>
      <c r="C11" s="30"/>
      <c r="D11" s="73"/>
      <c r="E11" s="52"/>
      <c r="F11" s="31"/>
      <c r="G11" s="32"/>
    </row>
    <row r="12" spans="1:10" ht="26.25" customHeight="1" x14ac:dyDescent="0.25">
      <c r="A12" s="14">
        <v>43985</v>
      </c>
      <c r="B12" s="15" t="s">
        <v>46</v>
      </c>
      <c r="C12" s="16" t="s">
        <v>116</v>
      </c>
      <c r="D12" s="69">
        <v>224118</v>
      </c>
      <c r="E12" s="42">
        <v>170</v>
      </c>
      <c r="F12" s="57">
        <v>44014</v>
      </c>
      <c r="G12" s="17" t="s">
        <v>44</v>
      </c>
    </row>
    <row r="13" spans="1:10" ht="18" customHeight="1" x14ac:dyDescent="0.25">
      <c r="A13" s="14">
        <v>43997</v>
      </c>
      <c r="B13" s="15" t="s">
        <v>5</v>
      </c>
      <c r="C13" s="16" t="s">
        <v>93</v>
      </c>
      <c r="D13" s="69">
        <v>185</v>
      </c>
      <c r="E13" s="42">
        <v>2392</v>
      </c>
      <c r="F13" s="57">
        <v>44021</v>
      </c>
      <c r="G13" s="17" t="s">
        <v>29</v>
      </c>
    </row>
    <row r="14" spans="1:10" ht="29.25" customHeight="1" x14ac:dyDescent="0.25">
      <c r="A14" s="14">
        <v>43997</v>
      </c>
      <c r="B14" s="15" t="s">
        <v>8</v>
      </c>
      <c r="C14" s="16" t="s">
        <v>94</v>
      </c>
      <c r="D14" s="69">
        <v>1307794</v>
      </c>
      <c r="E14" s="42">
        <v>1009.8</v>
      </c>
      <c r="F14" s="57">
        <v>44020</v>
      </c>
      <c r="G14" s="17" t="s">
        <v>14</v>
      </c>
    </row>
    <row r="15" spans="1:10" ht="24" customHeight="1" x14ac:dyDescent="0.25">
      <c r="A15" s="14">
        <v>44008</v>
      </c>
      <c r="B15" s="15" t="s">
        <v>5</v>
      </c>
      <c r="C15" s="16" t="s">
        <v>93</v>
      </c>
      <c r="D15" s="69">
        <v>197</v>
      </c>
      <c r="E15" s="42">
        <v>3710</v>
      </c>
      <c r="F15" s="57">
        <v>44034</v>
      </c>
      <c r="G15" s="17" t="s">
        <v>33</v>
      </c>
    </row>
    <row r="16" spans="1:10" ht="21.75" customHeight="1" x14ac:dyDescent="0.25">
      <c r="A16" s="18"/>
      <c r="B16" s="19" t="s">
        <v>79</v>
      </c>
      <c r="C16" s="19"/>
      <c r="D16" s="75"/>
      <c r="E16" s="50">
        <f>SUM(E12:E15)</f>
        <v>7281.8</v>
      </c>
      <c r="F16" s="20"/>
      <c r="G16" s="21"/>
    </row>
    <row r="17" spans="1:7" ht="18" customHeight="1" x14ac:dyDescent="0.25">
      <c r="D17" s="1"/>
      <c r="E17" s="1"/>
      <c r="F17" s="1"/>
    </row>
    <row r="18" spans="1:7" ht="18" customHeight="1" x14ac:dyDescent="0.25">
      <c r="D18" s="1"/>
      <c r="E18" s="1"/>
      <c r="F18" s="1"/>
    </row>
    <row r="19" spans="1:7" ht="18" customHeight="1" x14ac:dyDescent="0.25">
      <c r="D19" s="1"/>
      <c r="E19" s="1"/>
      <c r="F19" s="1"/>
    </row>
    <row r="20" spans="1:7" ht="18" customHeight="1" x14ac:dyDescent="0.25">
      <c r="D20" s="1"/>
      <c r="E20" s="1"/>
      <c r="F20" s="1"/>
    </row>
    <row r="21" spans="1:7" ht="18" customHeight="1" x14ac:dyDescent="0.25">
      <c r="A21" s="22"/>
      <c r="B21" s="23"/>
      <c r="C21" s="23"/>
      <c r="D21" s="24"/>
      <c r="E21" s="51"/>
      <c r="F21" s="25"/>
      <c r="G21" s="26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20"/>
  <sheetViews>
    <sheetView showGridLines="0" zoomScale="80" zoomScaleNormal="80" workbookViewId="0">
      <selection activeCell="F19" sqref="F19"/>
    </sheetView>
  </sheetViews>
  <sheetFormatPr defaultColWidth="9.140625" defaultRowHeight="15" x14ac:dyDescent="0.25"/>
  <cols>
    <col min="1" max="1" width="12.42578125" style="1" customWidth="1"/>
    <col min="2" max="2" width="48.42578125" style="1" customWidth="1"/>
    <col min="3" max="3" width="19" style="1" customWidth="1"/>
    <col min="4" max="4" width="17.42578125" style="8" customWidth="1"/>
    <col min="5" max="5" width="22.85546875" style="48" bestFit="1" customWidth="1"/>
    <col min="6" max="6" width="22.85546875" style="48" customWidth="1"/>
    <col min="7" max="7" width="22.85546875" style="12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6"/>
      <c r="F2" s="46"/>
      <c r="G2" s="43"/>
      <c r="H2" s="3"/>
      <c r="I2" s="3"/>
      <c r="J2" s="3"/>
      <c r="K2" s="3"/>
    </row>
    <row r="3" spans="1:11" ht="15" customHeight="1" x14ac:dyDescent="0.25">
      <c r="C3" s="85" t="s">
        <v>3</v>
      </c>
      <c r="D3" s="85"/>
      <c r="E3" s="85"/>
      <c r="F3" s="82"/>
      <c r="G3" s="44"/>
      <c r="H3" s="3"/>
      <c r="I3" s="3"/>
      <c r="J3" s="3"/>
      <c r="K3" s="3"/>
    </row>
    <row r="4" spans="1:11" ht="15" customHeight="1" x14ac:dyDescent="0.25">
      <c r="C4" s="85"/>
      <c r="D4" s="85"/>
      <c r="E4" s="85"/>
      <c r="F4" s="82"/>
      <c r="G4" s="44"/>
      <c r="H4" s="3"/>
      <c r="I4" s="3"/>
      <c r="J4" s="3"/>
      <c r="K4" s="3"/>
    </row>
    <row r="5" spans="1:11" ht="15" customHeight="1" x14ac:dyDescent="0.25">
      <c r="C5" s="85"/>
      <c r="D5" s="85"/>
      <c r="E5" s="85"/>
      <c r="F5" s="82"/>
      <c r="G5" s="44"/>
      <c r="H5" s="3"/>
      <c r="I5" s="3"/>
      <c r="J5" s="3"/>
      <c r="K5" s="3"/>
    </row>
    <row r="6" spans="1:11" ht="15" customHeight="1" x14ac:dyDescent="0.25">
      <c r="C6" s="85"/>
      <c r="D6" s="85"/>
      <c r="E6" s="85"/>
      <c r="F6" s="82"/>
      <c r="G6" s="44"/>
      <c r="H6" s="3"/>
      <c r="I6" s="3"/>
      <c r="J6" s="3"/>
      <c r="K6" s="3"/>
    </row>
    <row r="7" spans="1:11" ht="5.0999999999999996" customHeight="1" x14ac:dyDescent="0.25">
      <c r="C7" s="85"/>
      <c r="D7" s="85"/>
      <c r="E7" s="85"/>
      <c r="F7" s="82"/>
      <c r="G7" s="44"/>
      <c r="H7" s="3"/>
      <c r="I7" s="3"/>
      <c r="J7" s="3"/>
      <c r="K7" s="3"/>
    </row>
    <row r="8" spans="1:11" ht="23.1" customHeight="1" x14ac:dyDescent="0.25">
      <c r="B8" s="5"/>
      <c r="D8" s="5"/>
      <c r="E8" s="47"/>
      <c r="F8" s="47"/>
      <c r="G8" s="6"/>
    </row>
    <row r="9" spans="1:11" ht="23.1" customHeight="1" x14ac:dyDescent="0.25">
      <c r="A9" s="5" t="s">
        <v>0</v>
      </c>
      <c r="B9" s="2" t="s">
        <v>4</v>
      </c>
      <c r="C9" s="10"/>
      <c r="D9" s="11"/>
    </row>
    <row r="10" spans="1:11" ht="23.1" customHeight="1" x14ac:dyDescent="0.25">
      <c r="D10" s="1"/>
      <c r="E10" s="1"/>
      <c r="F10" s="1"/>
      <c r="G10" s="1"/>
    </row>
    <row r="11" spans="1:11" s="4" customFormat="1" ht="43.5" customHeight="1" x14ac:dyDescent="0.25">
      <c r="A11" s="27" t="s">
        <v>1</v>
      </c>
      <c r="B11" s="27" t="s">
        <v>2</v>
      </c>
      <c r="C11" s="13" t="s">
        <v>71</v>
      </c>
      <c r="D11" s="72" t="s">
        <v>74</v>
      </c>
      <c r="E11" s="49" t="s">
        <v>73</v>
      </c>
      <c r="F11" s="28" t="s">
        <v>75</v>
      </c>
      <c r="G11" s="27" t="s">
        <v>6</v>
      </c>
    </row>
    <row r="12" spans="1:11" ht="26.25" customHeight="1" x14ac:dyDescent="0.25">
      <c r="A12" s="29"/>
      <c r="B12" s="30"/>
      <c r="C12" s="30"/>
      <c r="D12" s="73"/>
      <c r="E12" s="52"/>
      <c r="F12" s="31"/>
      <c r="G12" s="32"/>
    </row>
    <row r="13" spans="1:11" ht="18" customHeight="1" x14ac:dyDescent="0.25">
      <c r="A13" s="14">
        <v>44036</v>
      </c>
      <c r="B13" s="15" t="s">
        <v>5</v>
      </c>
      <c r="C13" s="16" t="s">
        <v>93</v>
      </c>
      <c r="D13" s="76">
        <v>238</v>
      </c>
      <c r="E13" s="42">
        <v>1492</v>
      </c>
      <c r="F13" s="57">
        <v>44067</v>
      </c>
      <c r="G13" s="17" t="s">
        <v>33</v>
      </c>
    </row>
    <row r="14" spans="1:11" ht="29.25" customHeight="1" x14ac:dyDescent="0.25">
      <c r="A14" s="18"/>
      <c r="B14" s="19" t="s">
        <v>80</v>
      </c>
      <c r="C14" s="19"/>
      <c r="D14" s="75"/>
      <c r="E14" s="50">
        <f>E13</f>
        <v>1492</v>
      </c>
      <c r="F14" s="20"/>
      <c r="G14" s="21"/>
    </row>
    <row r="15" spans="1:11" ht="21.75" customHeight="1" x14ac:dyDescent="0.25">
      <c r="D15" s="1"/>
      <c r="E15" s="1"/>
      <c r="F15" s="1"/>
      <c r="G15" s="1"/>
    </row>
    <row r="16" spans="1:11" ht="24" customHeight="1" x14ac:dyDescent="0.25">
      <c r="D16" s="1"/>
      <c r="E16" s="1"/>
      <c r="F16" s="1"/>
      <c r="G16" s="1"/>
    </row>
    <row r="17" spans="1:8" ht="18" customHeight="1" x14ac:dyDescent="0.25">
      <c r="D17" s="1"/>
      <c r="E17" s="1"/>
      <c r="F17" s="1"/>
      <c r="G17" s="1"/>
    </row>
    <row r="18" spans="1:8" ht="18" customHeight="1" x14ac:dyDescent="0.25">
      <c r="D18" s="1"/>
      <c r="E18" s="1"/>
      <c r="F18" s="1"/>
      <c r="G18" s="1"/>
    </row>
    <row r="19" spans="1:8" ht="18" customHeight="1" x14ac:dyDescent="0.25">
      <c r="D19" s="1"/>
      <c r="E19" s="1"/>
      <c r="F19" s="1"/>
      <c r="G19" s="1"/>
    </row>
    <row r="20" spans="1:8" ht="18" customHeight="1" x14ac:dyDescent="0.25">
      <c r="A20" s="22"/>
      <c r="B20" s="23"/>
      <c r="C20" s="23"/>
      <c r="D20" s="24"/>
      <c r="E20" s="51"/>
      <c r="F20" s="51"/>
      <c r="G20" s="25"/>
      <c r="H20" s="26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26"/>
  <sheetViews>
    <sheetView showGridLines="0" zoomScale="80" zoomScaleNormal="80" workbookViewId="0">
      <selection activeCell="B24" sqref="B24"/>
    </sheetView>
  </sheetViews>
  <sheetFormatPr defaultColWidth="9.140625" defaultRowHeight="15" x14ac:dyDescent="0.25"/>
  <cols>
    <col min="1" max="1" width="11.14062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8" bestFit="1" customWidth="1"/>
    <col min="6" max="6" width="18.85546875" style="48" customWidth="1"/>
    <col min="7" max="7" width="33.7109375" style="12" bestFit="1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6"/>
      <c r="F2" s="46"/>
      <c r="G2" s="43"/>
      <c r="H2" s="3"/>
      <c r="I2" s="3"/>
      <c r="J2" s="3"/>
      <c r="K2" s="3"/>
    </row>
    <row r="3" spans="1:11" ht="15" customHeight="1" x14ac:dyDescent="0.25">
      <c r="C3" s="85" t="s">
        <v>3</v>
      </c>
      <c r="D3" s="85"/>
      <c r="E3" s="85"/>
      <c r="F3" s="82"/>
      <c r="G3" s="44"/>
      <c r="H3" s="3"/>
      <c r="I3" s="3"/>
      <c r="J3" s="3"/>
      <c r="K3" s="3"/>
    </row>
    <row r="4" spans="1:11" ht="15" customHeight="1" x14ac:dyDescent="0.25">
      <c r="C4" s="85"/>
      <c r="D4" s="85"/>
      <c r="E4" s="85"/>
      <c r="F4" s="82"/>
      <c r="G4" s="44"/>
      <c r="H4" s="3"/>
      <c r="I4" s="3"/>
      <c r="J4" s="3"/>
      <c r="K4" s="3"/>
    </row>
    <row r="5" spans="1:11" ht="15" customHeight="1" x14ac:dyDescent="0.25">
      <c r="C5" s="85"/>
      <c r="D5" s="85"/>
      <c r="E5" s="85"/>
      <c r="F5" s="82"/>
      <c r="G5" s="44"/>
      <c r="H5" s="3"/>
      <c r="I5" s="3"/>
      <c r="J5" s="3"/>
      <c r="K5" s="3"/>
    </row>
    <row r="6" spans="1:11" ht="15" customHeight="1" x14ac:dyDescent="0.25">
      <c r="C6" s="85"/>
      <c r="D6" s="85"/>
      <c r="E6" s="85"/>
      <c r="F6" s="82"/>
      <c r="G6" s="44"/>
      <c r="H6" s="3"/>
      <c r="I6" s="3"/>
      <c r="J6" s="3"/>
      <c r="K6" s="3"/>
    </row>
    <row r="7" spans="1:11" ht="5.0999999999999996" customHeight="1" x14ac:dyDescent="0.25">
      <c r="C7" s="85"/>
      <c r="D7" s="85"/>
      <c r="E7" s="85"/>
      <c r="F7" s="82"/>
      <c r="G7" s="44"/>
      <c r="H7" s="3"/>
      <c r="I7" s="3"/>
      <c r="J7" s="3"/>
      <c r="K7" s="3"/>
    </row>
    <row r="8" spans="1:11" ht="23.1" customHeight="1" x14ac:dyDescent="0.25">
      <c r="B8" s="5"/>
      <c r="D8" s="5"/>
      <c r="E8" s="47"/>
      <c r="F8" s="47"/>
      <c r="G8" s="6"/>
    </row>
    <row r="9" spans="1:11" ht="23.1" customHeight="1" x14ac:dyDescent="0.25">
      <c r="A9" s="5" t="s">
        <v>0</v>
      </c>
      <c r="B9" s="2" t="s">
        <v>4</v>
      </c>
      <c r="C9" s="10"/>
      <c r="D9" s="11"/>
    </row>
    <row r="10" spans="1:11" ht="23.1" customHeight="1" x14ac:dyDescent="0.25">
      <c r="D10" s="1"/>
      <c r="E10" s="1"/>
      <c r="F10" s="1"/>
      <c r="G10" s="1"/>
    </row>
    <row r="11" spans="1:11" s="4" customFormat="1" ht="43.5" customHeight="1" x14ac:dyDescent="0.25">
      <c r="A11" s="27" t="s">
        <v>1</v>
      </c>
      <c r="B11" s="27" t="s">
        <v>2</v>
      </c>
      <c r="C11" s="13" t="s">
        <v>71</v>
      </c>
      <c r="D11" s="72" t="s">
        <v>74</v>
      </c>
      <c r="E11" s="49" t="s">
        <v>73</v>
      </c>
      <c r="F11" s="28" t="s">
        <v>75</v>
      </c>
      <c r="G11" s="27" t="s">
        <v>6</v>
      </c>
    </row>
    <row r="12" spans="1:11" ht="26.25" customHeight="1" x14ac:dyDescent="0.25">
      <c r="A12" s="29"/>
      <c r="B12" s="30"/>
      <c r="C12" s="30"/>
      <c r="D12" s="73"/>
      <c r="E12" s="52"/>
      <c r="F12" s="31"/>
      <c r="G12" s="32"/>
    </row>
    <row r="13" spans="1:11" ht="18" customHeight="1" x14ac:dyDescent="0.25">
      <c r="A13" s="14">
        <v>44054</v>
      </c>
      <c r="B13" s="15" t="s">
        <v>47</v>
      </c>
      <c r="C13" s="16" t="s">
        <v>115</v>
      </c>
      <c r="D13" s="69">
        <v>35843</v>
      </c>
      <c r="E13" s="42">
        <v>93.96</v>
      </c>
      <c r="F13" s="57">
        <v>44080</v>
      </c>
      <c r="G13" s="17" t="s">
        <v>13</v>
      </c>
    </row>
    <row r="14" spans="1:11" ht="29.25" customHeight="1" x14ac:dyDescent="0.25">
      <c r="A14" s="14">
        <v>44068</v>
      </c>
      <c r="B14" s="15" t="s">
        <v>49</v>
      </c>
      <c r="C14" s="16" t="s">
        <v>97</v>
      </c>
      <c r="D14" s="69">
        <v>63574</v>
      </c>
      <c r="E14" s="42">
        <v>120</v>
      </c>
      <c r="F14" s="57">
        <v>44094</v>
      </c>
      <c r="G14" s="17" t="s">
        <v>48</v>
      </c>
    </row>
    <row r="15" spans="1:11" ht="21.75" customHeight="1" x14ac:dyDescent="0.25">
      <c r="A15" s="14">
        <v>44068</v>
      </c>
      <c r="B15" s="15" t="s">
        <v>51</v>
      </c>
      <c r="C15" s="16" t="s">
        <v>117</v>
      </c>
      <c r="D15" s="69">
        <v>861</v>
      </c>
      <c r="E15" s="42">
        <v>1520</v>
      </c>
      <c r="F15" s="57">
        <v>44098</v>
      </c>
      <c r="G15" s="17" t="s">
        <v>50</v>
      </c>
    </row>
    <row r="16" spans="1:11" ht="21.75" customHeight="1" x14ac:dyDescent="0.25">
      <c r="A16" s="18"/>
      <c r="B16" s="19" t="s">
        <v>81</v>
      </c>
      <c r="C16" s="19"/>
      <c r="D16" s="75"/>
      <c r="E16" s="50">
        <f>SUM(E13:E15)</f>
        <v>1733.96</v>
      </c>
      <c r="F16" s="20"/>
      <c r="G16" s="21"/>
    </row>
    <row r="17" spans="1:8" ht="21.75" customHeight="1" x14ac:dyDescent="0.25">
      <c r="D17" s="1"/>
      <c r="E17" s="1"/>
      <c r="F17" s="1"/>
      <c r="G17" s="1"/>
    </row>
    <row r="18" spans="1:8" ht="21.75" customHeight="1" x14ac:dyDescent="0.25">
      <c r="D18" s="1"/>
      <c r="E18" s="1"/>
      <c r="F18" s="1"/>
      <c r="G18" s="1"/>
    </row>
    <row r="19" spans="1:8" ht="24" customHeight="1" x14ac:dyDescent="0.25">
      <c r="D19" s="1"/>
      <c r="E19" s="1"/>
      <c r="F19" s="1"/>
      <c r="G19" s="1"/>
    </row>
    <row r="20" spans="1:8" ht="18" customHeight="1" x14ac:dyDescent="0.25">
      <c r="D20" s="1"/>
      <c r="E20" s="1"/>
      <c r="F20" s="1"/>
      <c r="G20" s="1"/>
    </row>
    <row r="21" spans="1:8" ht="18" customHeight="1" x14ac:dyDescent="0.25">
      <c r="D21" s="1"/>
      <c r="E21" s="1"/>
      <c r="F21" s="1"/>
      <c r="G21" s="1"/>
    </row>
    <row r="22" spans="1:8" ht="18" customHeight="1" x14ac:dyDescent="0.25">
      <c r="D22" s="1"/>
      <c r="E22" s="1"/>
      <c r="F22" s="1"/>
      <c r="G22" s="1"/>
    </row>
    <row r="23" spans="1:8" ht="18" customHeight="1" x14ac:dyDescent="0.25">
      <c r="D23" s="1"/>
      <c r="E23" s="1"/>
      <c r="F23" s="1"/>
      <c r="G23" s="1"/>
    </row>
    <row r="24" spans="1:8" ht="18" customHeight="1" x14ac:dyDescent="0.25">
      <c r="D24" s="1"/>
      <c r="E24" s="1"/>
      <c r="F24" s="1"/>
      <c r="G24" s="1"/>
    </row>
    <row r="25" spans="1:8" ht="18" customHeight="1" x14ac:dyDescent="0.25">
      <c r="D25" s="1"/>
      <c r="E25" s="1"/>
      <c r="F25" s="1"/>
      <c r="G25" s="1"/>
    </row>
    <row r="26" spans="1:8" ht="18" customHeight="1" x14ac:dyDescent="0.25">
      <c r="A26" s="22"/>
      <c r="B26" s="23"/>
      <c r="C26" s="23"/>
      <c r="D26" s="24"/>
      <c r="E26" s="51"/>
      <c r="F26" s="51"/>
      <c r="G26" s="25"/>
      <c r="H26" s="26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21"/>
  <sheetViews>
    <sheetView showGridLines="0" zoomScale="80" zoomScaleNormal="80" workbookViewId="0">
      <selection activeCell="B28" sqref="B28"/>
    </sheetView>
  </sheetViews>
  <sheetFormatPr defaultColWidth="9.140625" defaultRowHeight="15" x14ac:dyDescent="0.25"/>
  <cols>
    <col min="1" max="1" width="11.14062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8" bestFit="1" customWidth="1"/>
    <col min="6" max="6" width="18.85546875" style="48" customWidth="1"/>
    <col min="7" max="7" width="43.5703125" style="12" bestFit="1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6"/>
      <c r="F2" s="46"/>
      <c r="G2" s="43"/>
      <c r="H2" s="3"/>
      <c r="I2" s="3"/>
      <c r="J2" s="3"/>
      <c r="K2" s="3"/>
    </row>
    <row r="3" spans="1:11" ht="15" customHeight="1" x14ac:dyDescent="0.25">
      <c r="C3" s="85" t="s">
        <v>3</v>
      </c>
      <c r="D3" s="85"/>
      <c r="E3" s="85"/>
      <c r="F3" s="82"/>
      <c r="G3" s="44"/>
      <c r="H3" s="3"/>
      <c r="I3" s="3"/>
      <c r="J3" s="3"/>
      <c r="K3" s="3"/>
    </row>
    <row r="4" spans="1:11" ht="15" customHeight="1" x14ac:dyDescent="0.25">
      <c r="C4" s="85"/>
      <c r="D4" s="85"/>
      <c r="E4" s="85"/>
      <c r="F4" s="82"/>
      <c r="G4" s="44"/>
      <c r="H4" s="3"/>
      <c r="I4" s="3"/>
      <c r="J4" s="3"/>
      <c r="K4" s="3"/>
    </row>
    <row r="5" spans="1:11" ht="15" customHeight="1" x14ac:dyDescent="0.25">
      <c r="C5" s="85"/>
      <c r="D5" s="85"/>
      <c r="E5" s="85"/>
      <c r="F5" s="82"/>
      <c r="G5" s="44"/>
      <c r="H5" s="3"/>
      <c r="I5" s="3"/>
      <c r="J5" s="3"/>
      <c r="K5" s="3"/>
    </row>
    <row r="6" spans="1:11" ht="15" customHeight="1" x14ac:dyDescent="0.25">
      <c r="C6" s="85"/>
      <c r="D6" s="85"/>
      <c r="E6" s="85"/>
      <c r="F6" s="82"/>
      <c r="G6" s="44"/>
      <c r="H6" s="3"/>
      <c r="I6" s="3"/>
      <c r="J6" s="3"/>
      <c r="K6" s="3"/>
    </row>
    <row r="7" spans="1:11" ht="5.0999999999999996" customHeight="1" x14ac:dyDescent="0.25">
      <c r="C7" s="85"/>
      <c r="D7" s="85"/>
      <c r="E7" s="85"/>
      <c r="F7" s="82"/>
      <c r="G7" s="44"/>
      <c r="H7" s="3"/>
      <c r="I7" s="3"/>
      <c r="J7" s="3"/>
      <c r="K7" s="3"/>
    </row>
    <row r="8" spans="1:11" ht="23.1" customHeight="1" x14ac:dyDescent="0.25">
      <c r="B8" s="5"/>
      <c r="D8" s="83"/>
      <c r="E8" s="47"/>
      <c r="F8" s="47"/>
      <c r="G8" s="6"/>
    </row>
    <row r="9" spans="1:11" ht="23.1" customHeight="1" x14ac:dyDescent="0.25">
      <c r="A9" s="5" t="s">
        <v>0</v>
      </c>
      <c r="B9" s="2" t="s">
        <v>4</v>
      </c>
      <c r="C9" s="10"/>
      <c r="D9" s="84"/>
    </row>
    <row r="10" spans="1:11" ht="23.1" customHeight="1" x14ac:dyDescent="0.25">
      <c r="D10" s="1"/>
      <c r="E10" s="1"/>
      <c r="F10" s="1"/>
      <c r="G10" s="1"/>
    </row>
    <row r="11" spans="1:11" s="4" customFormat="1" ht="43.5" customHeight="1" x14ac:dyDescent="0.25">
      <c r="A11" s="27" t="s">
        <v>1</v>
      </c>
      <c r="B11" s="27" t="s">
        <v>2</v>
      </c>
      <c r="C11" s="13" t="s">
        <v>71</v>
      </c>
      <c r="D11" s="72" t="s">
        <v>74</v>
      </c>
      <c r="E11" s="49" t="s">
        <v>73</v>
      </c>
      <c r="F11" s="28" t="s">
        <v>75</v>
      </c>
      <c r="G11" s="27" t="s">
        <v>6</v>
      </c>
    </row>
    <row r="12" spans="1:11" ht="26.25" customHeight="1" x14ac:dyDescent="0.25">
      <c r="A12" s="29"/>
      <c r="B12" s="30"/>
      <c r="C12" s="30"/>
      <c r="D12" s="73"/>
      <c r="E12" s="52"/>
      <c r="F12" s="31"/>
      <c r="G12" s="32"/>
    </row>
    <row r="13" spans="1:11" ht="18" customHeight="1" x14ac:dyDescent="0.25">
      <c r="A13" s="14">
        <v>44089</v>
      </c>
      <c r="B13" s="15" t="s">
        <v>53</v>
      </c>
      <c r="C13" s="16" t="s">
        <v>109</v>
      </c>
      <c r="D13" s="69">
        <v>2376</v>
      </c>
      <c r="E13" s="42">
        <v>84</v>
      </c>
      <c r="F13" s="57">
        <v>44118</v>
      </c>
      <c r="G13" s="17" t="s">
        <v>52</v>
      </c>
    </row>
    <row r="14" spans="1:11" ht="29.25" customHeight="1" x14ac:dyDescent="0.25">
      <c r="A14" s="14">
        <v>44091</v>
      </c>
      <c r="B14" s="15" t="s">
        <v>54</v>
      </c>
      <c r="C14" s="16" t="s">
        <v>110</v>
      </c>
      <c r="D14" s="69">
        <v>1028774</v>
      </c>
      <c r="E14" s="42">
        <v>739.17</v>
      </c>
      <c r="F14" s="57">
        <v>44103</v>
      </c>
      <c r="G14" s="17" t="s">
        <v>55</v>
      </c>
    </row>
    <row r="15" spans="1:11" ht="21.75" customHeight="1" x14ac:dyDescent="0.25">
      <c r="A15" s="14">
        <v>44096</v>
      </c>
      <c r="B15" s="15" t="s">
        <v>56</v>
      </c>
      <c r="C15" s="16" t="s">
        <v>111</v>
      </c>
      <c r="D15" s="69">
        <v>212489</v>
      </c>
      <c r="E15" s="42">
        <v>548.64</v>
      </c>
      <c r="F15" s="57">
        <v>44118</v>
      </c>
      <c r="G15" s="17" t="s">
        <v>48</v>
      </c>
    </row>
    <row r="16" spans="1:11" ht="21.75" customHeight="1" x14ac:dyDescent="0.25">
      <c r="A16" s="14">
        <v>44102</v>
      </c>
      <c r="B16" s="15" t="s">
        <v>12</v>
      </c>
      <c r="C16" s="16" t="s">
        <v>99</v>
      </c>
      <c r="D16" s="69">
        <v>55163</v>
      </c>
      <c r="E16" s="42">
        <v>8114</v>
      </c>
      <c r="F16" s="57">
        <v>44128</v>
      </c>
      <c r="G16" s="17" t="s">
        <v>57</v>
      </c>
    </row>
    <row r="17" spans="1:8" ht="21.75" customHeight="1" x14ac:dyDescent="0.25">
      <c r="A17" s="18"/>
      <c r="B17" s="19" t="s">
        <v>82</v>
      </c>
      <c r="C17" s="19"/>
      <c r="D17" s="75"/>
      <c r="E17" s="50">
        <f>SUM(E13:E16)</f>
        <v>9485.81</v>
      </c>
      <c r="F17" s="20"/>
      <c r="G17" s="21"/>
    </row>
    <row r="18" spans="1:8" ht="18" customHeight="1" x14ac:dyDescent="0.25">
      <c r="D18" s="1"/>
      <c r="E18" s="1"/>
      <c r="F18" s="1"/>
      <c r="G18" s="1"/>
    </row>
    <row r="19" spans="1:8" ht="18" customHeight="1" x14ac:dyDescent="0.25">
      <c r="D19" s="1"/>
      <c r="E19" s="1"/>
      <c r="F19" s="1"/>
      <c r="G19" s="1"/>
    </row>
    <row r="20" spans="1:8" ht="18" customHeight="1" x14ac:dyDescent="0.25">
      <c r="D20" s="1"/>
      <c r="E20" s="1"/>
      <c r="F20" s="1"/>
      <c r="G20" s="1"/>
    </row>
    <row r="21" spans="1:8" ht="18" customHeight="1" x14ac:dyDescent="0.25">
      <c r="A21" s="22"/>
      <c r="B21" s="23"/>
      <c r="C21" s="23"/>
      <c r="D21" s="24"/>
      <c r="E21" s="51"/>
      <c r="F21" s="51"/>
      <c r="G21" s="25"/>
      <c r="H21" s="26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scale="1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25"/>
  <sheetViews>
    <sheetView showGridLines="0" zoomScale="80" zoomScaleNormal="80" workbookViewId="0">
      <selection activeCell="D25" sqref="D25"/>
    </sheetView>
  </sheetViews>
  <sheetFormatPr defaultColWidth="9.140625" defaultRowHeight="15" x14ac:dyDescent="0.25"/>
  <cols>
    <col min="1" max="1" width="10.710937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8" bestFit="1" customWidth="1"/>
    <col min="6" max="6" width="18.85546875" style="48" customWidth="1"/>
    <col min="7" max="7" width="34.28515625" style="12" bestFit="1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6"/>
      <c r="F2" s="46"/>
      <c r="G2" s="43"/>
      <c r="H2" s="3"/>
      <c r="I2" s="3"/>
      <c r="J2" s="3"/>
      <c r="K2" s="3"/>
    </row>
    <row r="3" spans="1:11" ht="15" customHeight="1" x14ac:dyDescent="0.25">
      <c r="C3" s="85" t="s">
        <v>3</v>
      </c>
      <c r="D3" s="85"/>
      <c r="E3" s="85"/>
      <c r="F3" s="82"/>
      <c r="G3" s="44"/>
      <c r="H3" s="3"/>
      <c r="I3" s="3"/>
      <c r="J3" s="3"/>
      <c r="K3" s="3"/>
    </row>
    <row r="4" spans="1:11" ht="15" customHeight="1" x14ac:dyDescent="0.25">
      <c r="C4" s="85"/>
      <c r="D4" s="85"/>
      <c r="E4" s="85"/>
      <c r="F4" s="82"/>
      <c r="G4" s="44"/>
      <c r="H4" s="3"/>
      <c r="I4" s="3"/>
      <c r="J4" s="3"/>
      <c r="K4" s="3"/>
    </row>
    <row r="5" spans="1:11" ht="15" customHeight="1" x14ac:dyDescent="0.25">
      <c r="C5" s="85"/>
      <c r="D5" s="85"/>
      <c r="E5" s="85"/>
      <c r="F5" s="82"/>
      <c r="G5" s="44"/>
      <c r="H5" s="3"/>
      <c r="I5" s="3"/>
      <c r="J5" s="3"/>
      <c r="K5" s="3"/>
    </row>
    <row r="6" spans="1:11" ht="15" customHeight="1" x14ac:dyDescent="0.25">
      <c r="C6" s="85"/>
      <c r="D6" s="85"/>
      <c r="E6" s="85"/>
      <c r="F6" s="82"/>
      <c r="G6" s="44"/>
      <c r="H6" s="3"/>
      <c r="I6" s="3"/>
      <c r="J6" s="3"/>
      <c r="K6" s="3"/>
    </row>
    <row r="7" spans="1:11" ht="5.0999999999999996" customHeight="1" x14ac:dyDescent="0.25">
      <c r="C7" s="85"/>
      <c r="D7" s="85"/>
      <c r="E7" s="85"/>
      <c r="F7" s="82"/>
      <c r="G7" s="44"/>
      <c r="H7" s="3"/>
      <c r="I7" s="3"/>
      <c r="J7" s="3"/>
      <c r="K7" s="3"/>
    </row>
    <row r="8" spans="1:11" ht="23.1" customHeight="1" x14ac:dyDescent="0.25">
      <c r="B8" s="5"/>
      <c r="D8" s="83"/>
      <c r="E8" s="47"/>
      <c r="F8" s="47"/>
      <c r="G8" s="6"/>
    </row>
    <row r="9" spans="1:11" ht="23.1" customHeight="1" x14ac:dyDescent="0.25">
      <c r="A9" s="5" t="s">
        <v>0</v>
      </c>
      <c r="B9" s="2" t="s">
        <v>4</v>
      </c>
      <c r="C9" s="10"/>
      <c r="D9" s="84"/>
    </row>
    <row r="10" spans="1:11" ht="23.1" customHeight="1" x14ac:dyDescent="0.25">
      <c r="D10" s="1"/>
      <c r="E10" s="1"/>
      <c r="F10" s="1"/>
      <c r="G10" s="1"/>
    </row>
    <row r="11" spans="1:11" s="4" customFormat="1" ht="43.5" customHeight="1" x14ac:dyDescent="0.25">
      <c r="A11" s="27" t="s">
        <v>1</v>
      </c>
      <c r="B11" s="27" t="s">
        <v>2</v>
      </c>
      <c r="C11" s="13" t="s">
        <v>71</v>
      </c>
      <c r="D11" s="72" t="s">
        <v>74</v>
      </c>
      <c r="E11" s="49" t="s">
        <v>73</v>
      </c>
      <c r="F11" s="28" t="s">
        <v>75</v>
      </c>
      <c r="G11" s="27" t="s">
        <v>6</v>
      </c>
    </row>
    <row r="12" spans="1:11" ht="26.25" customHeight="1" x14ac:dyDescent="0.25">
      <c r="A12" s="29"/>
      <c r="B12" s="30"/>
      <c r="C12" s="30"/>
      <c r="D12" s="73"/>
      <c r="E12" s="52"/>
      <c r="F12" s="31"/>
      <c r="G12" s="32"/>
    </row>
    <row r="13" spans="1:11" ht="18" customHeight="1" x14ac:dyDescent="0.25">
      <c r="A13" s="14">
        <v>44117</v>
      </c>
      <c r="B13" s="15" t="s">
        <v>12</v>
      </c>
      <c r="C13" s="16" t="s">
        <v>99</v>
      </c>
      <c r="D13" s="69">
        <v>55314</v>
      </c>
      <c r="E13" s="42">
        <v>1656</v>
      </c>
      <c r="F13" s="57">
        <v>44139</v>
      </c>
      <c r="G13" s="17" t="s">
        <v>58</v>
      </c>
    </row>
    <row r="14" spans="1:11" ht="29.25" customHeight="1" x14ac:dyDescent="0.25">
      <c r="A14" s="18"/>
      <c r="B14" s="19" t="s">
        <v>83</v>
      </c>
      <c r="C14" s="19"/>
      <c r="D14" s="75"/>
      <c r="E14" s="50">
        <f>E13</f>
        <v>1656</v>
      </c>
      <c r="F14" s="20"/>
      <c r="G14" s="21"/>
    </row>
    <row r="15" spans="1:11" ht="21.75" customHeight="1" x14ac:dyDescent="0.25">
      <c r="D15" s="1"/>
      <c r="E15" s="1"/>
      <c r="F15" s="1"/>
      <c r="G15" s="1"/>
    </row>
    <row r="16" spans="1:11" ht="21.75" customHeight="1" x14ac:dyDescent="0.25">
      <c r="D16" s="1"/>
      <c r="E16" s="1"/>
      <c r="F16" s="1"/>
      <c r="G16" s="1"/>
    </row>
    <row r="17" spans="1:8" ht="21.75" customHeight="1" x14ac:dyDescent="0.25">
      <c r="D17" s="1"/>
      <c r="E17" s="1"/>
      <c r="F17" s="1"/>
      <c r="G17" s="1"/>
    </row>
    <row r="18" spans="1:8" ht="18" customHeight="1" x14ac:dyDescent="0.25">
      <c r="D18" s="1"/>
      <c r="E18" s="1"/>
      <c r="F18" s="1"/>
      <c r="G18" s="1"/>
    </row>
    <row r="19" spans="1:8" ht="18" customHeight="1" x14ac:dyDescent="0.25">
      <c r="D19" s="1"/>
      <c r="E19" s="1"/>
      <c r="F19" s="1"/>
      <c r="G19" s="1"/>
    </row>
    <row r="20" spans="1:8" ht="18" customHeight="1" x14ac:dyDescent="0.25">
      <c r="D20" s="1"/>
      <c r="E20" s="1"/>
      <c r="F20" s="1"/>
      <c r="G20" s="1"/>
    </row>
    <row r="21" spans="1:8" ht="18" customHeight="1" x14ac:dyDescent="0.25">
      <c r="D21" s="1"/>
      <c r="E21" s="1"/>
      <c r="F21" s="1"/>
      <c r="G21" s="1"/>
    </row>
    <row r="22" spans="1:8" ht="18" customHeight="1" x14ac:dyDescent="0.25">
      <c r="D22" s="1"/>
      <c r="E22" s="1"/>
      <c r="F22" s="1"/>
      <c r="G22" s="1"/>
    </row>
    <row r="23" spans="1:8" ht="18" customHeight="1" x14ac:dyDescent="0.25">
      <c r="D23" s="1"/>
      <c r="E23" s="1"/>
      <c r="F23" s="1"/>
      <c r="G23" s="1"/>
    </row>
    <row r="24" spans="1:8" ht="18" customHeight="1" x14ac:dyDescent="0.25">
      <c r="D24" s="1"/>
      <c r="E24" s="1"/>
      <c r="F24" s="1"/>
      <c r="G24" s="1"/>
    </row>
    <row r="25" spans="1:8" ht="18" customHeight="1" x14ac:dyDescent="0.25">
      <c r="A25" s="22"/>
      <c r="B25" s="23"/>
      <c r="C25" s="23"/>
      <c r="D25" s="24"/>
      <c r="E25" s="51"/>
      <c r="F25" s="51"/>
      <c r="G25" s="25"/>
      <c r="H25" s="26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K24"/>
  <sheetViews>
    <sheetView showGridLines="0" tabSelected="1" zoomScale="80" zoomScaleNormal="80" workbookViewId="0">
      <selection activeCell="H9" sqref="H9"/>
    </sheetView>
  </sheetViews>
  <sheetFormatPr defaultColWidth="9.140625" defaultRowHeight="15" x14ac:dyDescent="0.25"/>
  <cols>
    <col min="1" max="1" width="10.7109375" style="1" customWidth="1"/>
    <col min="2" max="2" width="39.5703125" style="1" customWidth="1"/>
    <col min="3" max="3" width="19" style="1" customWidth="1"/>
    <col min="4" max="4" width="17.42578125" style="8" customWidth="1"/>
    <col min="5" max="5" width="22.85546875" style="48" bestFit="1" customWidth="1"/>
    <col min="6" max="6" width="18.85546875" style="48" customWidth="1"/>
    <col min="7" max="7" width="42" style="12" customWidth="1"/>
    <col min="8" max="8" width="61.42578125" style="1" bestFit="1" customWidth="1"/>
    <col min="9" max="9" width="20.7109375" style="1" customWidth="1"/>
    <col min="10" max="12" width="22" style="1" customWidth="1"/>
    <col min="13" max="16384" width="9.140625" style="1"/>
  </cols>
  <sheetData>
    <row r="2" spans="1:11" ht="15" customHeight="1" x14ac:dyDescent="0.25">
      <c r="D2" s="7"/>
      <c r="E2" s="46"/>
      <c r="F2" s="46"/>
      <c r="G2" s="43"/>
      <c r="H2" s="3"/>
      <c r="I2" s="3"/>
      <c r="J2" s="3"/>
      <c r="K2" s="3"/>
    </row>
    <row r="3" spans="1:11" ht="15" customHeight="1" x14ac:dyDescent="0.25">
      <c r="C3" s="85" t="s">
        <v>3</v>
      </c>
      <c r="D3" s="85"/>
      <c r="E3" s="85"/>
      <c r="F3" s="82"/>
      <c r="G3" s="44"/>
      <c r="H3" s="3"/>
      <c r="I3" s="3"/>
      <c r="J3" s="3"/>
      <c r="K3" s="3"/>
    </row>
    <row r="4" spans="1:11" ht="15" customHeight="1" x14ac:dyDescent="0.25">
      <c r="C4" s="85"/>
      <c r="D4" s="85"/>
      <c r="E4" s="85"/>
      <c r="F4" s="82"/>
      <c r="G4" s="44"/>
      <c r="H4" s="3"/>
      <c r="I4" s="3"/>
      <c r="J4" s="3"/>
      <c r="K4" s="3"/>
    </row>
    <row r="5" spans="1:11" ht="15" customHeight="1" x14ac:dyDescent="0.25">
      <c r="C5" s="85"/>
      <c r="D5" s="85"/>
      <c r="E5" s="85"/>
      <c r="F5" s="82"/>
      <c r="G5" s="44"/>
      <c r="H5" s="3"/>
      <c r="I5" s="3"/>
      <c r="J5" s="3"/>
      <c r="K5" s="3"/>
    </row>
    <row r="6" spans="1:11" ht="15" customHeight="1" x14ac:dyDescent="0.25">
      <c r="C6" s="85"/>
      <c r="D6" s="85"/>
      <c r="E6" s="85"/>
      <c r="F6" s="82"/>
      <c r="G6" s="44"/>
      <c r="H6" s="3"/>
      <c r="I6" s="3"/>
      <c r="J6" s="3"/>
      <c r="K6" s="3"/>
    </row>
    <row r="7" spans="1:11" ht="5.0999999999999996" customHeight="1" x14ac:dyDescent="0.25">
      <c r="C7" s="85"/>
      <c r="D7" s="85"/>
      <c r="E7" s="85"/>
      <c r="F7" s="82"/>
      <c r="G7" s="44"/>
      <c r="H7" s="3"/>
      <c r="I7" s="3"/>
      <c r="J7" s="3"/>
      <c r="K7" s="3"/>
    </row>
    <row r="8" spans="1:11" ht="23.1" customHeight="1" x14ac:dyDescent="0.25">
      <c r="B8" s="5"/>
      <c r="D8" s="83"/>
      <c r="E8" s="47"/>
      <c r="F8" s="47"/>
      <c r="G8" s="6"/>
    </row>
    <row r="9" spans="1:11" ht="23.1" customHeight="1" x14ac:dyDescent="0.25">
      <c r="A9" s="5" t="s">
        <v>0</v>
      </c>
      <c r="B9" s="2" t="s">
        <v>4</v>
      </c>
      <c r="C9" s="10"/>
      <c r="D9" s="84"/>
    </row>
    <row r="10" spans="1:11" ht="23.1" customHeight="1" x14ac:dyDescent="0.25">
      <c r="D10" s="1"/>
      <c r="E10" s="1"/>
      <c r="F10" s="1"/>
      <c r="G10" s="1"/>
    </row>
    <row r="11" spans="1:11" s="4" customFormat="1" ht="43.5" customHeight="1" x14ac:dyDescent="0.25">
      <c r="A11" s="27" t="s">
        <v>1</v>
      </c>
      <c r="B11" s="27" t="s">
        <v>2</v>
      </c>
      <c r="C11" s="13" t="s">
        <v>71</v>
      </c>
      <c r="D11" s="72" t="s">
        <v>74</v>
      </c>
      <c r="E11" s="49" t="s">
        <v>73</v>
      </c>
      <c r="F11" s="28" t="s">
        <v>75</v>
      </c>
      <c r="G11" s="27" t="s">
        <v>6</v>
      </c>
    </row>
    <row r="12" spans="1:11" ht="41.25" customHeight="1" x14ac:dyDescent="0.25">
      <c r="A12" s="29"/>
      <c r="B12" s="30"/>
      <c r="C12" s="30"/>
      <c r="D12" s="73"/>
      <c r="E12" s="52"/>
      <c r="F12" s="31"/>
      <c r="G12" s="32"/>
    </row>
    <row r="13" spans="1:11" ht="27" customHeight="1" x14ac:dyDescent="0.25">
      <c r="A13" s="14">
        <v>44144</v>
      </c>
      <c r="B13" s="15" t="s">
        <v>8</v>
      </c>
      <c r="C13" s="16" t="s">
        <v>94</v>
      </c>
      <c r="D13" s="69">
        <v>1365020</v>
      </c>
      <c r="E13" s="42">
        <v>26.7</v>
      </c>
      <c r="F13" s="57">
        <v>44168</v>
      </c>
      <c r="G13" s="17" t="s">
        <v>48</v>
      </c>
    </row>
    <row r="14" spans="1:11" ht="29.25" customHeight="1" x14ac:dyDescent="0.25">
      <c r="A14" s="14">
        <v>44144</v>
      </c>
      <c r="B14" s="15" t="s">
        <v>5</v>
      </c>
      <c r="C14" s="16" t="s">
        <v>93</v>
      </c>
      <c r="D14" s="69">
        <v>525</v>
      </c>
      <c r="E14" s="42">
        <v>2488</v>
      </c>
      <c r="F14" s="57">
        <v>44172</v>
      </c>
      <c r="G14" s="17" t="s">
        <v>59</v>
      </c>
    </row>
    <row r="15" spans="1:11" ht="21.75" customHeight="1" x14ac:dyDescent="0.25">
      <c r="A15" s="14">
        <v>44148</v>
      </c>
      <c r="B15" s="15" t="s">
        <v>5</v>
      </c>
      <c r="C15" s="16" t="s">
        <v>93</v>
      </c>
      <c r="D15" s="69">
        <v>541</v>
      </c>
      <c r="E15" s="42">
        <v>2440</v>
      </c>
      <c r="F15" s="57">
        <v>44176</v>
      </c>
      <c r="G15" s="17" t="s">
        <v>60</v>
      </c>
    </row>
    <row r="16" spans="1:11" ht="21.75" customHeight="1" x14ac:dyDescent="0.25">
      <c r="A16" s="14">
        <v>44148</v>
      </c>
      <c r="B16" s="15" t="s">
        <v>61</v>
      </c>
      <c r="C16" s="16" t="s">
        <v>112</v>
      </c>
      <c r="D16" s="69">
        <v>116477</v>
      </c>
      <c r="E16" s="42">
        <v>75</v>
      </c>
      <c r="F16" s="57">
        <v>44176</v>
      </c>
      <c r="G16" s="17" t="s">
        <v>44</v>
      </c>
    </row>
    <row r="17" spans="1:8" ht="21.75" customHeight="1" x14ac:dyDescent="0.25">
      <c r="A17" s="18"/>
      <c r="B17" s="19" t="s">
        <v>84</v>
      </c>
      <c r="C17" s="19"/>
      <c r="D17" s="75"/>
      <c r="E17" s="50">
        <f>SUM(E13:E16)</f>
        <v>5029.7</v>
      </c>
      <c r="F17" s="20"/>
      <c r="G17" s="21"/>
    </row>
    <row r="18" spans="1:8" ht="18" customHeight="1" x14ac:dyDescent="0.25">
      <c r="D18" s="1"/>
      <c r="E18" s="1"/>
      <c r="F18" s="1"/>
      <c r="G18" s="1"/>
    </row>
    <row r="19" spans="1:8" ht="18" customHeight="1" x14ac:dyDescent="0.25">
      <c r="D19" s="1"/>
      <c r="E19" s="1"/>
      <c r="F19" s="1"/>
      <c r="G19" s="1"/>
    </row>
    <row r="20" spans="1:8" ht="18" customHeight="1" x14ac:dyDescent="0.25">
      <c r="D20" s="1"/>
      <c r="E20" s="1"/>
      <c r="F20" s="1"/>
      <c r="G20" s="1"/>
    </row>
    <row r="21" spans="1:8" ht="18" customHeight="1" x14ac:dyDescent="0.25">
      <c r="D21" s="1"/>
      <c r="E21" s="1"/>
      <c r="F21" s="1"/>
      <c r="G21" s="1"/>
    </row>
    <row r="22" spans="1:8" ht="18" customHeight="1" x14ac:dyDescent="0.25">
      <c r="D22" s="1"/>
      <c r="E22" s="1"/>
      <c r="F22" s="1"/>
      <c r="G22" s="1"/>
    </row>
    <row r="23" spans="1:8" ht="18" customHeight="1" x14ac:dyDescent="0.25">
      <c r="D23" s="1"/>
      <c r="E23" s="1"/>
      <c r="F23" s="1"/>
      <c r="G23" s="1"/>
    </row>
    <row r="24" spans="1:8" ht="18" customHeight="1" x14ac:dyDescent="0.25">
      <c r="A24" s="22"/>
      <c r="B24" s="23"/>
      <c r="C24" s="23"/>
      <c r="D24" s="24"/>
      <c r="E24" s="51"/>
      <c r="F24" s="51"/>
      <c r="G24" s="25"/>
      <c r="H24" s="26"/>
    </row>
  </sheetData>
  <mergeCells count="1">
    <mergeCell ref="C3:E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MAR 20</vt:lpstr>
      <vt:lpstr>ABRIL 20</vt:lpstr>
      <vt:lpstr>MAIO 20</vt:lpstr>
      <vt:lpstr>JUNHO 20</vt:lpstr>
      <vt:lpstr>JULHO 20</vt:lpstr>
      <vt:lpstr>AGOSTO 20</vt:lpstr>
      <vt:lpstr>SETEMBRO 20</vt:lpstr>
      <vt:lpstr>OUTUBRO 20</vt:lpstr>
      <vt:lpstr>NOVEMBRO 20</vt:lpstr>
      <vt:lpstr>DEZEMBRO 20</vt:lpstr>
      <vt:lpstr>'ABRIL 20'!Area_de_impressao</vt:lpstr>
      <vt:lpstr>'AGOSTO 20'!Area_de_impressao</vt:lpstr>
      <vt:lpstr>'DEZEMBRO 20'!Area_de_impressao</vt:lpstr>
      <vt:lpstr>'JULHO 20'!Area_de_impressao</vt:lpstr>
      <vt:lpstr>'JUNHO 20'!Area_de_impressao</vt:lpstr>
      <vt:lpstr>'MAIO 20'!Area_de_impressao</vt:lpstr>
      <vt:lpstr>'MAR 20'!Area_de_impressao</vt:lpstr>
      <vt:lpstr>'NOVEMBRO 20'!Area_de_impressao</vt:lpstr>
      <vt:lpstr>'OUTUBRO 20'!Area_de_impressao</vt:lpstr>
      <vt:lpstr>'SETEMBRO 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Mendonça</dc:creator>
  <cp:lastModifiedBy>Aline Oliveira Campos Rabelo</cp:lastModifiedBy>
  <cp:lastPrinted>2020-06-01T16:06:37Z</cp:lastPrinted>
  <dcterms:created xsi:type="dcterms:W3CDTF">2020-03-19T20:45:52Z</dcterms:created>
  <dcterms:modified xsi:type="dcterms:W3CDTF">2023-01-20T17:22:25Z</dcterms:modified>
</cp:coreProperties>
</file>