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  <sheet name="Planilha1" sheetId="2" r:id="rId2"/>
  </sheets>
  <definedNames>
    <definedName name="_xlnm.Print_Area" localSheetId="0">'Plan'!$A$1:$B$102</definedName>
  </definedNames>
  <calcPr fullCalcOnLoad="1"/>
</workbook>
</file>

<file path=xl/sharedStrings.xml><?xml version="1.0" encoding="utf-8"?>
<sst xmlns="http://schemas.openxmlformats.org/spreadsheetml/2006/main" count="91" uniqueCount="89">
  <si>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</si>
  <si>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</si>
  <si>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</si>
  <si>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</si>
  <si>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</si>
  <si>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</si>
  <si>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</si>
  <si>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</si>
  <si>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</si>
  <si>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</si>
  <si>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</si>
  <si>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</si>
  <si>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</si>
  <si>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</si>
  <si>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</si>
  <si>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</si>
  <si>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</si>
  <si>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</si>
  <si>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</si>
  <si>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</si>
  <si>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</si>
  <si>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</si>
  <si>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</si>
  <si>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</si>
  <si>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</si>
  <si>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</si>
  <si>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</si>
  <si>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</si>
  <si>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</si>
  <si>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</si>
  <si>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</si>
  <si>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</si>
  <si>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</si>
  <si>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</si>
  <si>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</si>
  <si>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</si>
  <si>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</si>
  <si>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</si>
  <si>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</si>
  <si>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</si>
  <si>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</si>
  <si>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</si>
  <si>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</si>
  <si>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</si>
  <si>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</si>
  <si>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</si>
  <si>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</si>
  <si>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</si>
  <si>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</si>
  <si>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</si>
  <si>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</si>
  <si>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</si>
  <si>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</si>
  <si>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</si>
  <si>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</si>
  <si>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</si>
  <si>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</si>
  <si>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</si>
  <si>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</si>
  <si>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</si>
  <si>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</si>
  <si>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</si>
  <si>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</si>
  <si>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</si>
  <si>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</si>
  <si>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</si>
  <si>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</si>
  <si>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</si>
  <si>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</si>
  <si>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VIGÊNCIA DO CONTRATO DE GESTÃO/TERMO ADITIVO: 25/06/2022 A 24/06/2023 - 12º TERMO ADITIVO</t>
  </si>
  <si>
    <t>TOTAL DE ENTRADAS (2= 2.1 + 2.2 + 2.3 + 2.4 + 2.5+2.5.1+2.5.1+2.5.2+2.5.3)</t>
  </si>
  <si>
    <t>2.5.3 Outras Entradas (Estorno de pagamentos a fornecedores por erro nos dados informados)</t>
  </si>
  <si>
    <t>5.1.8.3. Outras Saídas (Estorno de pagamentos a fornecedores por erro nos dados informados)</t>
  </si>
  <si>
    <t>2.5.1 Outras Entradas (Aporte de caixa "fundo fixo 02/2023")</t>
  </si>
  <si>
    <t>2.5.2 Outras Entradas (Restituição de saldo aporte de caixa "fundo fixo 01/2023")</t>
  </si>
  <si>
    <t>5.1.8.1. Outras Saídas (Restituição de saldo aporte de caixa "fundo fixo 02/2023")</t>
  </si>
  <si>
    <t>5.1.8.2. Outras Saídas (Aporte de caixa "fundo fixo 01/2023")</t>
  </si>
  <si>
    <t>TOTAL DE PAGAMENTOS - CUSTEIO (5= 5.1.1 + 5.1.2 + 5.1.3 + 5.1.4 + 5.1.5 + 5.1.6 + 5.1.7+ 5.1.8.1+ 5.1.8.2 + 5.1.8.3 +5.1.8.4)</t>
  </si>
  <si>
    <t>Competência: MARÇO/2023</t>
  </si>
  <si>
    <t>Ana Cláudia Silva Gonçalves</t>
  </si>
  <si>
    <t>Goiania-GO, 10 de abril de 2023</t>
  </si>
  <si>
    <t>7. SALDO BANCÁRIO FINAL EM: 31/03/2023</t>
  </si>
  <si>
    <t>8.1. Glosa - Servidores Cedidos (Folha Servidores  03/2023)</t>
  </si>
  <si>
    <t>8.3. Glosa - Outras (Energia Elétrica 03/2023)</t>
  </si>
  <si>
    <t xml:space="preserve">4.1.Bloqueio judicial </t>
  </si>
  <si>
    <t xml:space="preserve">5.1.8.4. Bloqueio Judicial </t>
  </si>
  <si>
    <t>5.1.8.5 Bloqueio bancário</t>
  </si>
  <si>
    <t>5.1.8.6. Outras Saídas (Custas processuais)</t>
  </si>
  <si>
    <t>9. Nota Explicativa:  As glosas não foram informados pois não foi disponibilizado o arquivo de Ordem de Pagamento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</si>
</sst>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169" fontId="58" fillId="0" borderId="10" xfId="44" applyFont="1" applyBorder="1" applyAlignment="1">
      <alignment horizontal="right"/>
    </xf>
    <xf numFmtId="169" fontId="57" fillId="0" borderId="10" xfId="44" applyFont="1" applyBorder="1" applyAlignment="1">
      <alignment horizontal="right"/>
    </xf>
    <xf numFmtId="169" fontId="58" fillId="33" borderId="10" xfId="44" applyFont="1" applyFill="1" applyBorder="1" applyAlignment="1">
      <alignment horizontal="right"/>
    </xf>
    <xf numFmtId="169" fontId="57" fillId="33" borderId="10" xfId="44" applyFont="1" applyFill="1" applyBorder="1" applyAlignment="1">
      <alignment horizontal="right"/>
    </xf>
    <xf numFmtId="169" fontId="58" fillId="0" borderId="10" xfId="44" applyFont="1" applyFill="1" applyBorder="1" applyAlignment="1">
      <alignment horizontal="right"/>
    </xf>
    <xf numFmtId="169" fontId="57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169" fontId="61" fillId="0" borderId="10" xfId="44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169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169" fontId="2" fillId="0" borderId="0" xfId="0" applyNumberFormat="1" applyFont="1" applyAlignment="1">
      <alignment horizontal="justify"/>
    </xf>
    <xf numFmtId="43" fontId="2" fillId="34" borderId="0" xfId="65" applyFont="1" applyFill="1" applyAlignment="1">
      <alignment horizontal="justify"/>
    </xf>
    <xf numFmtId="43" fontId="2" fillId="0" borderId="0" xfId="65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02"/>
  <sheetViews>
    <sheetView showGridLines="0" tabSelected="1" view="pageBreakPreview" zoomScale="110" zoomScaleSheetLayoutView="110" zoomScalePageLayoutView="0" workbookViewId="0" topLeftCell="A85">
      <selection activeCell="B112" sqref="B112"/>
    </sheetView>
  </sheetViews>
  <sheetFormatPr defaultColWidth="11.00390625" defaultRowHeight="12.75"/>
  <cols>
    <col min="1" max="1" width="86.375" style="1" customWidth="1"/>
    <col min="2" max="2" width="32.25390625" style="1" customWidth="1"/>
    <col min="3" max="3" width="13.75390625" style="32" bestFit="1" customWidth="1"/>
    <col min="4" max="4" width="38.00390625" style="1" customWidth="1"/>
    <col min="5" max="7" width="11.25390625" style="1" bestFit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4" ht="12.75" customHeight="1">
      <c r="A6" s="54" t="s">
        <v>6</v>
      </c>
      <c r="B6" s="54"/>
      <c r="C6" s="33"/>
      <c r="D6" s="2"/>
    </row>
    <row r="7" spans="1:4" ht="12.75">
      <c r="A7" s="54"/>
      <c r="B7" s="54"/>
      <c r="C7" s="33"/>
      <c r="D7" s="2"/>
    </row>
    <row r="8" spans="1:4" ht="12.75">
      <c r="A8" s="2"/>
      <c r="B8" s="2"/>
      <c r="C8" s="33"/>
      <c r="D8" s="2"/>
    </row>
    <row r="9" spans="1:4" ht="18" customHeight="1">
      <c r="A9" s="55" t="s">
        <v>0</v>
      </c>
      <c r="B9" s="56"/>
      <c r="C9" s="33"/>
      <c r="D9" s="2"/>
    </row>
    <row r="10" spans="1:4" ht="18" customHeight="1">
      <c r="A10" s="4"/>
      <c r="B10" s="4"/>
      <c r="C10" s="33"/>
      <c r="D10" s="2"/>
    </row>
    <row r="11" spans="1:4" ht="13.5" customHeight="1">
      <c r="A11" s="48" t="s">
        <v>49</v>
      </c>
      <c r="B11" s="49"/>
      <c r="C11" s="33"/>
      <c r="D11" s="2"/>
    </row>
    <row r="12" spans="1:4" ht="13.5" customHeight="1">
      <c r="A12" s="5" t="s">
        <v>3</v>
      </c>
      <c r="B12" s="37" t="s">
        <v>42</v>
      </c>
      <c r="C12" s="33"/>
      <c r="D12" s="2"/>
    </row>
    <row r="13" spans="1:4" ht="13.5" customHeight="1">
      <c r="A13" s="48" t="s">
        <v>1</v>
      </c>
      <c r="B13" s="49"/>
      <c r="C13" s="33"/>
      <c r="D13" s="2"/>
    </row>
    <row r="14" spans="1:4" ht="13.5" customHeight="1">
      <c r="A14" s="5" t="s">
        <v>3</v>
      </c>
      <c r="B14" s="37" t="s">
        <v>51</v>
      </c>
      <c r="C14" s="33"/>
      <c r="D14" s="2"/>
    </row>
    <row r="15" spans="1:4" ht="13.5" customHeight="1">
      <c r="A15" s="48" t="s">
        <v>52</v>
      </c>
      <c r="B15" s="49"/>
      <c r="C15" s="33"/>
      <c r="D15" s="2"/>
    </row>
    <row r="16" spans="1:4" ht="13.5" customHeight="1">
      <c r="A16" s="5" t="s">
        <v>2</v>
      </c>
      <c r="B16" s="37" t="s">
        <v>42</v>
      </c>
      <c r="C16" s="33"/>
      <c r="D16" s="2"/>
    </row>
    <row r="17" spans="1:4" ht="13.5" customHeight="1">
      <c r="A17" s="5" t="s">
        <v>4</v>
      </c>
      <c r="B17" s="37" t="s">
        <v>50</v>
      </c>
      <c r="C17" s="33"/>
      <c r="D17" s="2"/>
    </row>
    <row r="18" spans="1:4" ht="13.5" customHeight="1">
      <c r="A18" s="48" t="s">
        <v>69</v>
      </c>
      <c r="B18" s="49"/>
      <c r="C18" s="33"/>
      <c r="D18" s="2"/>
    </row>
    <row r="19" spans="1:4" ht="13.5" customHeight="1">
      <c r="A19" s="6"/>
      <c r="B19" s="6"/>
      <c r="C19" s="33"/>
      <c r="D19" s="2"/>
    </row>
    <row r="20" spans="1:4" ht="13.5" customHeight="1">
      <c r="A20" s="5" t="s">
        <v>41</v>
      </c>
      <c r="B20" s="38">
        <v>1768408.89</v>
      </c>
      <c r="C20" s="33"/>
      <c r="D20" s="2"/>
    </row>
    <row r="21" spans="1:4" ht="13.5" customHeight="1">
      <c r="A21" s="5" t="s">
        <v>40</v>
      </c>
      <c r="B21" s="38">
        <v>0</v>
      </c>
      <c r="C21" s="33"/>
      <c r="D21" s="2"/>
    </row>
    <row r="22" spans="1:4" s="10" customFormat="1" ht="7.5" customHeight="1">
      <c r="A22" s="7"/>
      <c r="B22" s="8"/>
      <c r="C22" s="34"/>
      <c r="D22" s="9"/>
    </row>
    <row r="23" spans="1:4" s="10" customFormat="1" ht="13.5" customHeight="1">
      <c r="A23" s="50" t="s">
        <v>5</v>
      </c>
      <c r="B23" s="51"/>
      <c r="C23" s="34"/>
      <c r="D23" s="9"/>
    </row>
    <row r="24" spans="1:4" s="3" customFormat="1" ht="24.75" customHeight="1">
      <c r="A24" s="15" t="s">
        <v>78</v>
      </c>
      <c r="B24" s="17" t="s">
        <v>7</v>
      </c>
      <c r="C24" s="35"/>
      <c r="D24" s="16"/>
    </row>
    <row r="25" spans="1:4" s="14" customFormat="1" ht="13.5" customHeight="1">
      <c r="A25" s="22" t="s">
        <v>8</v>
      </c>
      <c r="B25" s="24"/>
      <c r="C25" s="36"/>
      <c r="D25" s="13"/>
    </row>
    <row r="26" spans="1:4" s="14" customFormat="1" ht="13.5" customHeight="1">
      <c r="A26" s="18" t="s">
        <v>45</v>
      </c>
      <c r="B26" s="30">
        <v>711.09</v>
      </c>
      <c r="C26" s="36"/>
      <c r="D26" s="13"/>
    </row>
    <row r="27" spans="1:4" s="14" customFormat="1" ht="13.5" customHeight="1">
      <c r="A27" s="18" t="s">
        <v>57</v>
      </c>
      <c r="B27" s="30">
        <v>5545.66</v>
      </c>
      <c r="C27" s="36"/>
      <c r="D27" s="13"/>
    </row>
    <row r="28" spans="1:4" s="14" customFormat="1" ht="13.5" customHeight="1">
      <c r="A28" s="18" t="s">
        <v>58</v>
      </c>
      <c r="B28" s="30">
        <v>0</v>
      </c>
      <c r="C28" s="36"/>
      <c r="D28" s="13"/>
    </row>
    <row r="29" spans="1:4" s="14" customFormat="1" ht="13.5" customHeight="1">
      <c r="A29" s="18" t="s">
        <v>59</v>
      </c>
      <c r="B29" s="30">
        <v>47036.63</v>
      </c>
      <c r="C29" s="36"/>
      <c r="D29" s="13"/>
    </row>
    <row r="30" spans="1:4" s="14" customFormat="1" ht="13.5" customHeight="1">
      <c r="A30" s="18" t="s">
        <v>60</v>
      </c>
      <c r="B30" s="30">
        <v>725603.43</v>
      </c>
      <c r="C30" s="36"/>
      <c r="D30" s="13"/>
    </row>
    <row r="31" spans="1:4" s="14" customFormat="1" ht="13.5" customHeight="1">
      <c r="A31" s="20" t="s">
        <v>46</v>
      </c>
      <c r="B31" s="27">
        <f>SUM(B26:B30)</f>
        <v>778896.81</v>
      </c>
      <c r="C31" s="36"/>
      <c r="D31" s="13"/>
    </row>
    <row r="32" spans="1:4" s="14" customFormat="1" ht="13.5" customHeight="1">
      <c r="A32" s="18"/>
      <c r="B32" s="25"/>
      <c r="D32" s="13"/>
    </row>
    <row r="33" spans="1:4" s="14" customFormat="1" ht="13.5" customHeight="1">
      <c r="A33" s="22" t="s">
        <v>9</v>
      </c>
      <c r="B33" s="21"/>
      <c r="C33" s="36"/>
      <c r="D33" s="13"/>
    </row>
    <row r="34" spans="1:4" s="14" customFormat="1" ht="13.5" customHeight="1">
      <c r="A34" s="18" t="s">
        <v>61</v>
      </c>
      <c r="B34" s="26">
        <v>3399452.14</v>
      </c>
      <c r="C34" s="36"/>
      <c r="D34" s="13"/>
    </row>
    <row r="35" spans="1:4" s="14" customFormat="1" ht="13.5" customHeight="1">
      <c r="A35" s="18" t="s">
        <v>62</v>
      </c>
      <c r="B35" s="26">
        <v>0</v>
      </c>
      <c r="C35" s="36"/>
      <c r="D35" s="13"/>
    </row>
    <row r="36" spans="1:4" s="14" customFormat="1" ht="13.5" customHeight="1">
      <c r="A36" s="18" t="s">
        <v>63</v>
      </c>
      <c r="B36" s="26">
        <v>28806.26</v>
      </c>
      <c r="C36" s="36"/>
      <c r="D36" s="13"/>
    </row>
    <row r="37" spans="1:4" s="14" customFormat="1" ht="13.5" customHeight="1">
      <c r="A37" s="18" t="s">
        <v>64</v>
      </c>
      <c r="B37" s="26">
        <v>0</v>
      </c>
      <c r="C37" s="39"/>
      <c r="D37" s="13"/>
    </row>
    <row r="38" spans="1:4" s="14" customFormat="1" ht="13.5" customHeight="1">
      <c r="A38" s="18" t="s">
        <v>73</v>
      </c>
      <c r="B38" s="26">
        <v>2100</v>
      </c>
      <c r="C38" s="36"/>
      <c r="D38" s="13"/>
    </row>
    <row r="39" spans="1:4" s="14" customFormat="1" ht="13.5" customHeight="1">
      <c r="A39" s="18" t="s">
        <v>74</v>
      </c>
      <c r="B39" s="26">
        <v>711.09</v>
      </c>
      <c r="C39" s="36"/>
      <c r="D39" s="13"/>
    </row>
    <row r="40" spans="1:4" s="14" customFormat="1" ht="13.5" customHeight="1">
      <c r="A40" s="18" t="s">
        <v>71</v>
      </c>
      <c r="B40" s="26">
        <v>0</v>
      </c>
      <c r="C40" s="36"/>
      <c r="D40" s="13"/>
    </row>
    <row r="41" spans="1:4" s="14" customFormat="1" ht="13.5" customHeight="1">
      <c r="A41" s="20" t="s">
        <v>70</v>
      </c>
      <c r="B41" s="27">
        <f>SUM(B34:B40)</f>
        <v>3431069.4899999998</v>
      </c>
      <c r="C41" s="36"/>
      <c r="D41" s="13"/>
    </row>
    <row r="42" spans="1:4" s="14" customFormat="1" ht="13.5" customHeight="1">
      <c r="A42" s="22" t="s">
        <v>10</v>
      </c>
      <c r="B42" s="28"/>
      <c r="C42" s="36"/>
      <c r="D42" s="13"/>
    </row>
    <row r="43" spans="1:4" s="14" customFormat="1" ht="13.5" customHeight="1">
      <c r="A43" s="18" t="s">
        <v>43</v>
      </c>
      <c r="B43" s="26">
        <v>4932036.89</v>
      </c>
      <c r="C43" s="36"/>
      <c r="D43" s="13"/>
    </row>
    <row r="44" spans="1:4" s="14" customFormat="1" ht="13.5" customHeight="1">
      <c r="A44" s="18" t="s">
        <v>47</v>
      </c>
      <c r="B44" s="30">
        <v>0</v>
      </c>
      <c r="C44" s="36"/>
      <c r="D44" s="13"/>
    </row>
    <row r="45" spans="1:4" s="14" customFormat="1" ht="13.5" customHeight="1">
      <c r="A45" s="20" t="s">
        <v>11</v>
      </c>
      <c r="B45" s="31">
        <f>B43+B44</f>
        <v>4932036.89</v>
      </c>
      <c r="C45" s="36"/>
      <c r="D45" s="13"/>
    </row>
    <row r="46" spans="1:4" s="14" customFormat="1" ht="13.5" customHeight="1">
      <c r="A46" s="20"/>
      <c r="B46" s="19"/>
      <c r="C46" s="36"/>
      <c r="D46" s="13"/>
    </row>
    <row r="47" spans="1:4" s="14" customFormat="1" ht="13.5" customHeight="1">
      <c r="A47" s="22" t="s">
        <v>15</v>
      </c>
      <c r="B47" s="21"/>
      <c r="C47" s="36"/>
      <c r="D47" s="13"/>
    </row>
    <row r="48" spans="1:4" s="14" customFormat="1" ht="13.5" customHeight="1">
      <c r="A48" s="18" t="s">
        <v>44</v>
      </c>
      <c r="B48" s="26">
        <v>6650960.75</v>
      </c>
      <c r="C48" s="36"/>
      <c r="D48" s="13"/>
    </row>
    <row r="49" spans="1:4" s="14" customFormat="1" ht="13.5" customHeight="1">
      <c r="A49" s="18" t="s">
        <v>84</v>
      </c>
      <c r="B49" s="26">
        <v>87806.45</v>
      </c>
      <c r="C49" s="36"/>
      <c r="D49" s="13"/>
    </row>
    <row r="50" spans="1:4" s="14" customFormat="1" ht="13.5" customHeight="1">
      <c r="A50" s="20" t="s">
        <v>12</v>
      </c>
      <c r="B50" s="27">
        <f>SUM(B48:B49)</f>
        <v>6738767.2</v>
      </c>
      <c r="C50" s="36"/>
      <c r="D50" s="13"/>
    </row>
    <row r="51" spans="1:4" s="14" customFormat="1" ht="13.5" customHeight="1">
      <c r="A51" s="18" t="s">
        <v>48</v>
      </c>
      <c r="B51" s="26">
        <v>0</v>
      </c>
      <c r="C51" s="36"/>
      <c r="D51" s="13"/>
    </row>
    <row r="52" spans="1:4" s="14" customFormat="1" ht="13.5" customHeight="1">
      <c r="A52" s="20" t="s">
        <v>13</v>
      </c>
      <c r="B52" s="26">
        <v>0</v>
      </c>
      <c r="C52" s="36"/>
      <c r="D52" s="13"/>
    </row>
    <row r="53" spans="1:4" s="14" customFormat="1" ht="13.5" customHeight="1">
      <c r="A53" s="22" t="s">
        <v>14</v>
      </c>
      <c r="B53" s="29">
        <f>B50+B52</f>
        <v>6738767.2</v>
      </c>
      <c r="C53" s="36"/>
      <c r="D53" s="13"/>
    </row>
    <row r="54" spans="1:4" s="14" customFormat="1" ht="13.5" customHeight="1">
      <c r="A54" s="11"/>
      <c r="B54" s="12"/>
      <c r="C54" s="36"/>
      <c r="D54" s="13"/>
    </row>
    <row r="55" spans="1:4" s="14" customFormat="1" ht="13.5" customHeight="1">
      <c r="A55" s="22" t="s">
        <v>16</v>
      </c>
      <c r="B55" s="21"/>
      <c r="C55" s="36"/>
      <c r="D55" s="13"/>
    </row>
    <row r="56" spans="1:4" s="14" customFormat="1" ht="13.5" customHeight="1">
      <c r="A56" s="22" t="s">
        <v>17</v>
      </c>
      <c r="B56" s="21"/>
      <c r="C56" s="36"/>
      <c r="D56" s="13"/>
    </row>
    <row r="57" spans="1:4" s="14" customFormat="1" ht="13.5" customHeight="1">
      <c r="A57" s="18" t="s">
        <v>18</v>
      </c>
      <c r="B57" s="30">
        <f>420488.71</f>
        <v>420488.71</v>
      </c>
      <c r="C57" s="36"/>
      <c r="D57" s="13"/>
    </row>
    <row r="58" spans="1:4" s="14" customFormat="1" ht="13.5" customHeight="1">
      <c r="A58" s="18" t="s">
        <v>19</v>
      </c>
      <c r="B58" s="30">
        <f>689093.55+5646.04+2457.9</f>
        <v>697197.4900000001</v>
      </c>
      <c r="C58" s="36"/>
      <c r="D58" s="13"/>
    </row>
    <row r="59" spans="1:4" s="14" customFormat="1" ht="13.5" customHeight="1">
      <c r="A59" s="18" t="s">
        <v>20</v>
      </c>
      <c r="B59" s="30">
        <v>145175.92</v>
      </c>
      <c r="C59" s="36"/>
      <c r="D59" s="13"/>
    </row>
    <row r="60" spans="1:4" s="14" customFormat="1" ht="13.5" customHeight="1">
      <c r="A60" s="18" t="s">
        <v>21</v>
      </c>
      <c r="B60" s="30">
        <v>0</v>
      </c>
      <c r="C60" s="36"/>
      <c r="D60" s="13"/>
    </row>
    <row r="61" spans="1:4" s="14" customFormat="1" ht="13.5" customHeight="1">
      <c r="A61" s="18" t="s">
        <v>22</v>
      </c>
      <c r="B61" s="30">
        <f>228705.03+6755.32</f>
        <v>235460.35</v>
      </c>
      <c r="C61" s="36"/>
      <c r="D61" s="13"/>
    </row>
    <row r="62" spans="1:4" s="14" customFormat="1" ht="13.5" customHeight="1">
      <c r="A62" s="18" t="s">
        <v>23</v>
      </c>
      <c r="B62" s="30">
        <f>3444.18+519.09+73381.05</f>
        <v>77344.32</v>
      </c>
      <c r="C62" s="36"/>
      <c r="D62" s="13"/>
    </row>
    <row r="63" spans="1:4" s="14" customFormat="1" ht="23.25" customHeight="1">
      <c r="A63" s="18" t="s">
        <v>24</v>
      </c>
      <c r="B63" s="30">
        <v>21827.16</v>
      </c>
      <c r="C63" s="36"/>
      <c r="D63" s="13"/>
    </row>
    <row r="64" spans="1:4" s="14" customFormat="1" ht="13.5" customHeight="1">
      <c r="A64" s="18" t="s">
        <v>75</v>
      </c>
      <c r="B64" s="30">
        <v>711.09</v>
      </c>
      <c r="C64" s="36"/>
      <c r="D64" s="13"/>
    </row>
    <row r="65" spans="1:4" s="14" customFormat="1" ht="13.5" customHeight="1">
      <c r="A65" s="18" t="s">
        <v>76</v>
      </c>
      <c r="B65" s="26">
        <v>2100</v>
      </c>
      <c r="C65" s="36"/>
      <c r="D65" s="13"/>
    </row>
    <row r="66" spans="1:4" s="14" customFormat="1" ht="13.5" customHeight="1">
      <c r="A66" s="18" t="s">
        <v>72</v>
      </c>
      <c r="B66" s="26">
        <v>0</v>
      </c>
      <c r="C66" s="36"/>
      <c r="D66" s="13"/>
    </row>
    <row r="67" spans="1:4" s="14" customFormat="1" ht="13.5" customHeight="1">
      <c r="A67" s="18" t="s">
        <v>85</v>
      </c>
      <c r="B67" s="26">
        <v>87806.45</v>
      </c>
      <c r="C67" s="36"/>
      <c r="D67" s="13"/>
    </row>
    <row r="68" spans="1:4" s="14" customFormat="1" ht="13.5" customHeight="1">
      <c r="A68" s="18" t="s">
        <v>86</v>
      </c>
      <c r="B68" s="26">
        <v>8178.38</v>
      </c>
      <c r="C68" s="36"/>
      <c r="D68" s="13"/>
    </row>
    <row r="69" spans="1:4" s="14" customFormat="1" ht="13.5" customHeight="1">
      <c r="A69" s="18" t="s">
        <v>87</v>
      </c>
      <c r="B69" s="26">
        <v>0</v>
      </c>
      <c r="C69" s="41"/>
      <c r="D69" s="42"/>
    </row>
    <row r="70" spans="1:4" s="14" customFormat="1" ht="13.5" customHeight="1">
      <c r="A70" s="20" t="s">
        <v>77</v>
      </c>
      <c r="B70" s="27">
        <f>SUM(B57:B69)</f>
        <v>1696289.87</v>
      </c>
      <c r="C70" s="36"/>
      <c r="D70" s="13"/>
    </row>
    <row r="71" spans="1:4" s="14" customFormat="1" ht="13.5" customHeight="1">
      <c r="A71" s="22" t="s">
        <v>25</v>
      </c>
      <c r="B71" s="21"/>
      <c r="C71" s="36"/>
      <c r="D71" s="13"/>
    </row>
    <row r="72" spans="1:4" s="14" customFormat="1" ht="13.5" customHeight="1">
      <c r="A72" s="18" t="s">
        <v>26</v>
      </c>
      <c r="B72" s="30">
        <v>0</v>
      </c>
      <c r="C72" s="36"/>
      <c r="D72" s="13"/>
    </row>
    <row r="73" spans="1:4" s="14" customFormat="1" ht="13.5" customHeight="1">
      <c r="A73" s="18" t="s">
        <v>27</v>
      </c>
      <c r="B73" s="30">
        <v>0</v>
      </c>
      <c r="C73" s="36"/>
      <c r="D73" s="13"/>
    </row>
    <row r="74" spans="1:4" s="14" customFormat="1" ht="13.5" customHeight="1">
      <c r="A74" s="18" t="s">
        <v>28</v>
      </c>
      <c r="B74" s="30">
        <v>0</v>
      </c>
      <c r="C74" s="36"/>
      <c r="D74" s="13"/>
    </row>
    <row r="75" spans="1:4" s="14" customFormat="1" ht="13.5" customHeight="1">
      <c r="A75" s="20" t="s">
        <v>55</v>
      </c>
      <c r="B75" s="27">
        <f>SUM(B72:B74)</f>
        <v>0</v>
      </c>
      <c r="C75" s="36"/>
      <c r="D75" s="13"/>
    </row>
    <row r="76" spans="1:4" s="14" customFormat="1" ht="13.5" customHeight="1">
      <c r="A76" s="20" t="s">
        <v>29</v>
      </c>
      <c r="B76" s="27">
        <f>B75+B70</f>
        <v>1696289.87</v>
      </c>
      <c r="C76" s="36"/>
      <c r="D76" s="13"/>
    </row>
    <row r="77" spans="1:8" s="14" customFormat="1" ht="13.5" customHeight="1">
      <c r="A77" s="20"/>
      <c r="B77" s="19"/>
      <c r="C77" s="45"/>
      <c r="D77" s="13"/>
      <c r="E77" s="39"/>
      <c r="F77" s="39"/>
      <c r="G77" s="39"/>
      <c r="H77" s="39"/>
    </row>
    <row r="78" spans="1:4" s="14" customFormat="1" ht="13.5" customHeight="1">
      <c r="A78" s="22" t="s">
        <v>30</v>
      </c>
      <c r="B78" s="21"/>
      <c r="C78" s="36"/>
      <c r="D78" s="13"/>
    </row>
    <row r="79" spans="1:5" s="14" customFormat="1" ht="13.5" customHeight="1">
      <c r="A79" s="18" t="s">
        <v>31</v>
      </c>
      <c r="B79" s="30">
        <v>0</v>
      </c>
      <c r="C79" s="36"/>
      <c r="D79" s="13"/>
      <c r="E79" s="46"/>
    </row>
    <row r="80" spans="1:6" s="14" customFormat="1" ht="13.5" customHeight="1">
      <c r="A80" s="18" t="s">
        <v>32</v>
      </c>
      <c r="B80" s="30">
        <v>0</v>
      </c>
      <c r="C80" s="36"/>
      <c r="D80" s="13"/>
      <c r="E80" s="39"/>
      <c r="F80" s="39"/>
    </row>
    <row r="81" spans="1:7" s="14" customFormat="1" ht="13.5" customHeight="1">
      <c r="A81" s="20" t="s">
        <v>33</v>
      </c>
      <c r="B81" s="27">
        <v>0</v>
      </c>
      <c r="C81" s="36"/>
      <c r="D81" s="13"/>
      <c r="G81" s="39"/>
    </row>
    <row r="82" spans="1:4" s="14" customFormat="1" ht="13.5" customHeight="1">
      <c r="A82" s="20"/>
      <c r="B82" s="27"/>
      <c r="C82" s="36"/>
      <c r="D82" s="13"/>
    </row>
    <row r="83" spans="1:4" s="14" customFormat="1" ht="13.5" customHeight="1">
      <c r="A83" s="22" t="s">
        <v>81</v>
      </c>
      <c r="B83" s="21"/>
      <c r="C83" s="36"/>
      <c r="D83" s="13"/>
    </row>
    <row r="84" spans="1:4" s="14" customFormat="1" ht="13.5" customHeight="1">
      <c r="A84" s="18" t="s">
        <v>54</v>
      </c>
      <c r="B84" s="30">
        <v>61.57</v>
      </c>
      <c r="C84" s="47"/>
      <c r="D84" s="47"/>
    </row>
    <row r="85" spans="1:4" s="14" customFormat="1" ht="13.5" customHeight="1">
      <c r="A85" s="18" t="s">
        <v>65</v>
      </c>
      <c r="B85" s="30">
        <v>0</v>
      </c>
      <c r="C85" s="36"/>
      <c r="D85" s="13"/>
    </row>
    <row r="86" spans="1:6" s="14" customFormat="1" ht="13.5" customHeight="1">
      <c r="A86" s="18" t="s">
        <v>66</v>
      </c>
      <c r="B86" s="30">
        <v>0</v>
      </c>
      <c r="C86" s="36"/>
      <c r="D86" s="13"/>
      <c r="F86" s="39"/>
    </row>
    <row r="87" spans="1:4" s="14" customFormat="1" ht="13.5" customHeight="1">
      <c r="A87" s="18" t="s">
        <v>67</v>
      </c>
      <c r="B87" s="30">
        <v>2425767.89</v>
      </c>
      <c r="C87" s="36"/>
      <c r="D87" s="13"/>
    </row>
    <row r="88" spans="1:7" s="14" customFormat="1" ht="13.5" customHeight="1">
      <c r="A88" s="18" t="s">
        <v>68</v>
      </c>
      <c r="B88" s="30">
        <v>87846.97</v>
      </c>
      <c r="C88" s="36"/>
      <c r="D88" s="13"/>
      <c r="G88" s="39"/>
    </row>
    <row r="89" spans="1:4" s="14" customFormat="1" ht="21.75" customHeight="1">
      <c r="A89" s="20" t="s">
        <v>34</v>
      </c>
      <c r="B89" s="31">
        <f>SUM(B84:B88)</f>
        <v>2513676.43</v>
      </c>
      <c r="C89" s="40"/>
      <c r="D89" s="44"/>
    </row>
    <row r="90" spans="1:4" s="14" customFormat="1" ht="15.75" customHeight="1">
      <c r="A90" s="23" t="s">
        <v>35</v>
      </c>
      <c r="B90" s="2"/>
      <c r="C90" s="36"/>
      <c r="D90" s="44"/>
    </row>
    <row r="91" spans="1:4" s="14" customFormat="1" ht="13.5" customHeight="1">
      <c r="A91" s="22" t="s">
        <v>36</v>
      </c>
      <c r="B91" s="21"/>
      <c r="C91" s="36"/>
      <c r="D91" s="13"/>
    </row>
    <row r="92" spans="1:4" s="14" customFormat="1" ht="13.5" customHeight="1">
      <c r="A92" s="18" t="s">
        <v>82</v>
      </c>
      <c r="B92" s="30">
        <v>0</v>
      </c>
      <c r="C92" s="36"/>
      <c r="D92" s="13"/>
    </row>
    <row r="93" spans="1:4" s="14" customFormat="1" ht="13.5" customHeight="1">
      <c r="A93" s="18" t="s">
        <v>56</v>
      </c>
      <c r="B93" s="30">
        <v>0</v>
      </c>
      <c r="C93" s="36"/>
      <c r="D93" s="13"/>
    </row>
    <row r="94" spans="1:4" s="14" customFormat="1" ht="13.5" customHeight="1">
      <c r="A94" s="18" t="s">
        <v>83</v>
      </c>
      <c r="B94" s="30">
        <v>0</v>
      </c>
      <c r="C94" s="36"/>
      <c r="D94" s="13"/>
    </row>
    <row r="95" spans="1:4" s="14" customFormat="1" ht="13.5" customHeight="1">
      <c r="A95" s="22" t="s">
        <v>37</v>
      </c>
      <c r="B95" s="29">
        <f>SUM(B92:B94)</f>
        <v>0</v>
      </c>
      <c r="C95" s="36"/>
      <c r="D95" s="13"/>
    </row>
    <row r="96" spans="1:4" ht="31.5" customHeight="1">
      <c r="A96" s="52" t="s">
        <v>88</v>
      </c>
      <c r="B96" s="53"/>
      <c r="C96" s="33"/>
      <c r="D96" s="2"/>
    </row>
    <row r="97" ht="36.75" customHeight="1">
      <c r="A97" s="2" t="s">
        <v>38</v>
      </c>
    </row>
    <row r="98" ht="13.5" customHeight="1">
      <c r="A98" s="2"/>
    </row>
    <row r="99" ht="13.5" customHeight="1">
      <c r="A99" s="2"/>
    </row>
    <row r="100" ht="13.5" customHeight="1">
      <c r="B100" s="3" t="s">
        <v>79</v>
      </c>
    </row>
    <row r="101" spans="1:2" ht="13.5" customHeight="1">
      <c r="A101" s="2" t="s">
        <v>39</v>
      </c>
      <c r="B101" s="3" t="s">
        <v>53</v>
      </c>
    </row>
    <row r="102" ht="13.5" customHeight="1">
      <c r="B102" s="1" t="s">
        <v>80</v>
      </c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9">
    <mergeCell ref="C84:D84"/>
    <mergeCell ref="A18:B18"/>
    <mergeCell ref="A23:B23"/>
    <mergeCell ref="A96:B96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1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3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Eduardo Niculau de Araujo</cp:lastModifiedBy>
  <cp:lastPrinted>2023-03-27T17:13:22Z</cp:lastPrinted>
  <dcterms:created xsi:type="dcterms:W3CDTF">2021-07-27T14:44:50Z</dcterms:created>
  <dcterms:modified xsi:type="dcterms:W3CDTF">2023-04-26T11:42:15Z</dcterms:modified>
  <cp:category/>
  <cp:version/>
  <cp:contentType/>
  <cp:contentStatus/>
</cp:coreProperties>
</file>