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'Plan'!$A$1:$B$100</definedName>
  </definedNames>
  <calcPr fullCalcOnLoad="1"/>
</workbook>
</file>

<file path=xl/sharedStrings.xml><?xml version="1.0" encoding="utf-8"?>
<sst xmlns="http://schemas.openxmlformats.org/spreadsheetml/2006/main" count="88" uniqueCount="86">
  <si>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</si>
  <si>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</si>
  <si>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</si>
  <si>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</si>
  <si>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</si>
  <si>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</si>
  <si>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</si>
  <si>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</si>
  <si>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</si>
  <si>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</si>
  <si>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</si>
  <si>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</si>
  <si>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</si>
  <si>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</si>
  <si>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</si>
  <si>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</si>
  <si>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</si>
  <si>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</si>
  <si>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</si>
  <si>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</si>
  <si>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</si>
  <si>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</si>
  <si>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</si>
  <si>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</si>
  <si>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</si>
  <si>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</si>
  <si>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</si>
  <si>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</si>
  <si>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</si>
  <si>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</si>
  <si>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</si>
  <si>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</si>
  <si>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</si>
  <si>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</si>
  <si>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</si>
  <si>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</si>
  <si>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</si>
  <si>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</si>
  <si>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</si>
  <si>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</si>
  <si>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</si>
  <si>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</si>
  <si>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</si>
  <si>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</si>
  <si>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</si>
  <si>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</si>
  <si>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</si>
  <si>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</si>
  <si>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</si>
  <si>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</si>
  <si>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</si>
  <si>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</si>
  <si>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</si>
  <si>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</si>
  <si>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</si>
  <si>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</si>
  <si>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</si>
  <si>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1.4. Banco Santander - Agência 1223 - Aplicação Automática 13001478-8</t>
  </si>
  <si>
    <t>1.5. Banco Santander - Agência 1223 - Aplicação CDB  13001478-8</t>
  </si>
  <si>
    <t>1.2. Caixa Econômica Federal  -  Agência 1550 - Conta Corrente 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</si>
  <si>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13001478-8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</si>
  <si>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13001478-8</t>
    </r>
  </si>
  <si>
    <t>7.2. Caixa Econômica Federal  -  Agência 1550 - Conta Corrente  3504-0</t>
  </si>
  <si>
    <t>7.4. Banco Santander - Agência 1223 - Aplicação Automática  13001478-8</t>
  </si>
  <si>
    <t>7.1. Banco Santander - Agência 1223 - Conta Corrente  13001478-8</t>
  </si>
  <si>
    <t>7.6. Caixa  (Fundo Fixo)</t>
  </si>
  <si>
    <t>2.5.1. Outras entradas (Aporte de caixa "fundo fixo")</t>
  </si>
  <si>
    <t>Goiania-GO, 13/Junho/2022</t>
  </si>
  <si>
    <t>Competência: MAIO/2019</t>
  </si>
  <si>
    <t>7. SALDO BANCÁRIO FINAL EM: 31/05/2019</t>
  </si>
  <si>
    <t>2.5.2. Outras entradas (Estorno de pagamentos a fornecedores por erro nos dados informados)</t>
  </si>
  <si>
    <t>2.5.3. Outras entradas (Restituição de saldo aporte de caixa "fundo fixo 04/2019")</t>
  </si>
  <si>
    <t>VIGÊNCIA DO CONTRATO DE GESTÃO/TERMO ADITIVO: 28/06/2018 A 27/06/2019 - 7º TERMO ADITIVO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</si>
  <si>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</si>
  <si>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</si>
  <si>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13001478-8</t>
    </r>
  </si>
  <si>
    <t>3.2. Resgate Aplicação - INVESTIMENTO - Banco Santander - Agência 1223 - Aplicação Automática/CDB 13001478-8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</si>
  <si>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</si>
  <si>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13001478-8</t>
    </r>
  </si>
  <si>
    <t>5.1.8.1. Outras saídas (Aporte de caixa "fundo fixo")</t>
  </si>
  <si>
    <t>5.1.8.2. Outras saídas (Restituição de saldo aporte de caixa "fundo fixo 04/2019")</t>
  </si>
  <si>
    <t>5.1.8.3. Outras saídas (Pagamento de recurso ordinário - reclamatória trabalhista)</t>
  </si>
  <si>
    <t>7.5. Banco Santander - Agência 1223 - Aplicação Automática/CDB 13001478-8</t>
  </si>
  <si>
    <t>8.1. Glosa - servidores cedidos  (Folha Servidores 04/2019)</t>
  </si>
  <si>
    <t>8.3.2. Glosa - outras (Energia 04/2019)</t>
  </si>
  <si>
    <t>8.3.1. Glosa - outras (Telefone 05/2019)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</si>
</sst>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2" fillId="0" borderId="0" xfId="0" applyFont="1" applyBorder="1" applyAlignment="1">
      <alignment horizontal="justify"/>
    </xf>
    <xf numFmtId="44" fontId="57" fillId="0" borderId="0" xfId="44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0"/>
  <sheetViews>
    <sheetView showGridLines="0" tabSelected="1" zoomScalePageLayoutView="0" workbookViewId="0" topLeftCell="A7">
      <selection activeCell="C7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6" t="s">
        <v>6</v>
      </c>
      <c r="B6" s="46"/>
      <c r="C6" s="2"/>
      <c r="D6" s="2"/>
      <c r="E6" s="2"/>
    </row>
    <row r="7" spans="1:5" ht="12.75">
      <c r="A7" s="46"/>
      <c r="B7" s="46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8" customHeight="1">
      <c r="A9" s="47" t="s">
        <v>0</v>
      </c>
      <c r="B9" s="48"/>
      <c r="C9" s="2"/>
      <c r="D9" s="2"/>
      <c r="E9" s="2"/>
    </row>
    <row r="10" spans="1:5" ht="18" customHeight="1">
      <c r="A10" s="4"/>
      <c r="B10" s="4"/>
      <c r="C10" s="2"/>
      <c r="D10" s="2"/>
      <c r="E10" s="2"/>
    </row>
    <row r="11" spans="1:5" ht="13.5" customHeight="1">
      <c r="A11" s="40" t="s">
        <v>50</v>
      </c>
      <c r="B11" s="41"/>
      <c r="C11" s="2"/>
      <c r="D11" s="2"/>
      <c r="E11" s="2"/>
    </row>
    <row r="12" spans="1:5" ht="13.5" customHeight="1">
      <c r="A12" s="5" t="s">
        <v>3</v>
      </c>
      <c r="B12" s="34" t="s">
        <v>46</v>
      </c>
      <c r="C12" s="2"/>
      <c r="D12" s="2"/>
      <c r="E12" s="2"/>
    </row>
    <row r="13" spans="1:5" ht="13.5" customHeight="1">
      <c r="A13" s="40" t="s">
        <v>1</v>
      </c>
      <c r="B13" s="41"/>
      <c r="C13" s="2"/>
      <c r="D13" s="2"/>
      <c r="E13" s="2"/>
    </row>
    <row r="14" spans="1:5" ht="13.5" customHeight="1">
      <c r="A14" s="5" t="s">
        <v>3</v>
      </c>
      <c r="B14" s="34" t="s">
        <v>52</v>
      </c>
      <c r="C14" s="2"/>
      <c r="D14" s="2"/>
      <c r="E14" s="2"/>
    </row>
    <row r="15" spans="1:5" ht="13.5" customHeight="1">
      <c r="A15" s="40" t="s">
        <v>53</v>
      </c>
      <c r="B15" s="41"/>
      <c r="C15" s="2"/>
      <c r="D15" s="2"/>
      <c r="E15" s="2"/>
    </row>
    <row r="16" spans="1:5" ht="13.5" customHeight="1">
      <c r="A16" s="5" t="s">
        <v>2</v>
      </c>
      <c r="B16" s="34" t="s">
        <v>46</v>
      </c>
      <c r="C16" s="2"/>
      <c r="D16" s="2"/>
      <c r="E16" s="2"/>
    </row>
    <row r="17" spans="1:5" ht="13.5" customHeight="1">
      <c r="A17" s="5" t="s">
        <v>4</v>
      </c>
      <c r="B17" s="34" t="s">
        <v>51</v>
      </c>
      <c r="C17" s="2"/>
      <c r="D17" s="2"/>
      <c r="E17" s="2"/>
    </row>
    <row r="18" spans="1:5" ht="13.5" customHeight="1">
      <c r="A18" s="40" t="s">
        <v>72</v>
      </c>
      <c r="B18" s="41"/>
      <c r="C18" s="2"/>
      <c r="D18" s="2"/>
      <c r="E18" s="2"/>
    </row>
    <row r="19" spans="1:5" ht="13.5" customHeight="1">
      <c r="A19" s="6"/>
      <c r="B19" s="6"/>
      <c r="C19" s="2"/>
      <c r="D19" s="2"/>
      <c r="E19" s="2"/>
    </row>
    <row r="20" spans="1:5" ht="13.5" customHeight="1">
      <c r="A20" s="5" t="s">
        <v>45</v>
      </c>
      <c r="B20" s="35">
        <v>1791872.79</v>
      </c>
      <c r="C20" s="2"/>
      <c r="D20" s="2"/>
      <c r="E20" s="2"/>
    </row>
    <row r="21" spans="1:5" ht="13.5" customHeight="1">
      <c r="A21" s="5" t="s">
        <v>44</v>
      </c>
      <c r="B21" s="35">
        <v>0</v>
      </c>
      <c r="C21" s="2"/>
      <c r="D21" s="2"/>
      <c r="E21" s="2"/>
    </row>
    <row r="22" spans="1:5" s="10" customFormat="1" ht="7.5" customHeight="1">
      <c r="A22" s="7"/>
      <c r="B22" s="8"/>
      <c r="C22" s="9"/>
      <c r="D22" s="9"/>
      <c r="E22" s="9"/>
    </row>
    <row r="23" spans="1:5" s="10" customFormat="1" ht="13.5" customHeight="1">
      <c r="A23" s="42" t="s">
        <v>5</v>
      </c>
      <c r="B23" s="43"/>
      <c r="C23" s="9"/>
      <c r="D23" s="9"/>
      <c r="E23" s="9"/>
    </row>
    <row r="24" spans="1:5" s="3" customFormat="1" ht="24.75" customHeight="1">
      <c r="A24" s="15" t="s">
        <v>68</v>
      </c>
      <c r="B24" s="17" t="s">
        <v>7</v>
      </c>
      <c r="C24" s="16"/>
      <c r="D24" s="16"/>
      <c r="E24" s="16"/>
    </row>
    <row r="25" spans="1:5" s="14" customFormat="1" ht="13.5" customHeight="1">
      <c r="A25" s="22" t="s">
        <v>8</v>
      </c>
      <c r="B25" s="24"/>
      <c r="C25" s="13"/>
      <c r="D25" s="13"/>
      <c r="E25" s="13"/>
    </row>
    <row r="26" spans="1:5" s="14" customFormat="1" ht="13.5" customHeight="1">
      <c r="A26" s="18" t="s">
        <v>47</v>
      </c>
      <c r="B26" s="26">
        <v>1301.68</v>
      </c>
      <c r="C26" s="13"/>
      <c r="D26" s="13"/>
      <c r="E26" s="13"/>
    </row>
    <row r="27" spans="1:5" s="14" customFormat="1" ht="13.5" customHeight="1">
      <c r="A27" s="18" t="s">
        <v>59</v>
      </c>
      <c r="B27" s="26">
        <v>1071731.58</v>
      </c>
      <c r="C27" s="13"/>
      <c r="D27" s="13"/>
      <c r="E27" s="13"/>
    </row>
    <row r="28" spans="1:5" s="14" customFormat="1" ht="13.5" customHeight="1">
      <c r="A28" s="18" t="s">
        <v>57</v>
      </c>
      <c r="B28" s="26">
        <v>250.33</v>
      </c>
      <c r="C28" s="13"/>
      <c r="D28" s="13"/>
      <c r="E28" s="13"/>
    </row>
    <row r="29" spans="1:5" s="14" customFormat="1" ht="13.5" customHeight="1">
      <c r="A29" s="18" t="s">
        <v>58</v>
      </c>
      <c r="B29" s="26">
        <v>0</v>
      </c>
      <c r="C29" s="13"/>
      <c r="D29" s="13"/>
      <c r="E29" s="13"/>
    </row>
    <row r="30" spans="1:5" s="14" customFormat="1" ht="13.5" customHeight="1">
      <c r="A30" s="20" t="s">
        <v>48</v>
      </c>
      <c r="B30" s="27">
        <f>B26+B27+B28+B29</f>
        <v>1073283.59</v>
      </c>
      <c r="C30" s="13"/>
      <c r="D30" s="13"/>
      <c r="E30" s="13"/>
    </row>
    <row r="31" spans="1:5" s="14" customFormat="1" ht="13.5" customHeight="1">
      <c r="A31" s="18"/>
      <c r="B31" s="25"/>
      <c r="C31" s="13"/>
      <c r="D31" s="13"/>
      <c r="E31" s="13"/>
    </row>
    <row r="32" spans="1:5" s="14" customFormat="1" ht="13.5" customHeight="1">
      <c r="A32" s="22" t="s">
        <v>9</v>
      </c>
      <c r="B32" s="21"/>
      <c r="C32" s="13"/>
      <c r="D32" s="13"/>
      <c r="E32" s="13"/>
    </row>
    <row r="33" spans="1:5" s="14" customFormat="1" ht="13.5" customHeight="1">
      <c r="A33" s="18" t="s">
        <v>60</v>
      </c>
      <c r="B33" s="26">
        <v>1727465.31</v>
      </c>
      <c r="C33" s="13"/>
      <c r="D33" s="13"/>
      <c r="E33" s="13"/>
    </row>
    <row r="34" spans="1:5" s="14" customFormat="1" ht="13.5" customHeight="1">
      <c r="A34" s="18" t="s">
        <v>61</v>
      </c>
      <c r="B34" s="26">
        <v>0</v>
      </c>
      <c r="C34" s="13"/>
      <c r="D34" s="13"/>
      <c r="E34" s="13"/>
    </row>
    <row r="35" spans="1:5" s="14" customFormat="1" ht="13.5" customHeight="1">
      <c r="A35" s="18" t="s">
        <v>73</v>
      </c>
      <c r="B35" s="26">
        <v>0.06</v>
      </c>
      <c r="C35" s="13"/>
      <c r="D35" s="13"/>
      <c r="E35" s="13"/>
    </row>
    <row r="36" spans="1:5" s="14" customFormat="1" ht="13.5" customHeight="1">
      <c r="A36" s="18" t="s">
        <v>74</v>
      </c>
      <c r="B36" s="26">
        <v>0</v>
      </c>
      <c r="C36" s="13"/>
      <c r="D36" s="13"/>
      <c r="E36" s="13"/>
    </row>
    <row r="37" spans="1:5" s="14" customFormat="1" ht="13.5" customHeight="1">
      <c r="A37" s="18" t="s">
        <v>66</v>
      </c>
      <c r="B37" s="26">
        <v>2100</v>
      </c>
      <c r="C37" s="13"/>
      <c r="D37" s="13"/>
      <c r="E37" s="13"/>
    </row>
    <row r="38" spans="1:5" s="14" customFormat="1" ht="13.5" customHeight="1">
      <c r="A38" s="18" t="s">
        <v>70</v>
      </c>
      <c r="B38" s="26">
        <v>1722.44</v>
      </c>
      <c r="C38" s="13"/>
      <c r="D38" s="13"/>
      <c r="E38" s="13"/>
    </row>
    <row r="39" spans="1:5" s="14" customFormat="1" ht="13.5" customHeight="1">
      <c r="A39" s="18" t="s">
        <v>71</v>
      </c>
      <c r="B39" s="26">
        <v>1301.68</v>
      </c>
      <c r="C39" s="13"/>
      <c r="D39" s="13"/>
      <c r="E39" s="13"/>
    </row>
    <row r="40" spans="1:5" s="14" customFormat="1" ht="13.5" customHeight="1">
      <c r="A40" s="20" t="s">
        <v>49</v>
      </c>
      <c r="B40" s="27">
        <f>SUM(B33:B39)</f>
        <v>1732589.49</v>
      </c>
      <c r="C40" s="13"/>
      <c r="D40" s="13"/>
      <c r="E40" s="13"/>
    </row>
    <row r="41" spans="1:5" s="14" customFormat="1" ht="13.5" customHeight="1">
      <c r="A41" s="18"/>
      <c r="B41" s="27"/>
      <c r="C41" s="13"/>
      <c r="D41" s="13"/>
      <c r="E41" s="13"/>
    </row>
    <row r="42" spans="1:5" s="14" customFormat="1" ht="13.5" customHeight="1">
      <c r="A42" s="22" t="s">
        <v>10</v>
      </c>
      <c r="B42" s="28"/>
      <c r="C42" s="13"/>
      <c r="D42" s="13"/>
      <c r="E42" s="13"/>
    </row>
    <row r="43" spans="1:5" s="14" customFormat="1" ht="13.5" customHeight="1">
      <c r="A43" s="18" t="s">
        <v>75</v>
      </c>
      <c r="B43" s="31">
        <v>0</v>
      </c>
      <c r="C43" s="13"/>
      <c r="D43" s="13"/>
      <c r="E43" s="13"/>
    </row>
    <row r="44" spans="1:5" s="14" customFormat="1" ht="13.5" customHeight="1">
      <c r="A44" s="18" t="s">
        <v>76</v>
      </c>
      <c r="B44" s="31">
        <v>0</v>
      </c>
      <c r="C44" s="13"/>
      <c r="D44" s="13"/>
      <c r="E44" s="13"/>
    </row>
    <row r="45" spans="1:5" s="14" customFormat="1" ht="13.5" customHeight="1">
      <c r="A45" s="20" t="s">
        <v>11</v>
      </c>
      <c r="B45" s="32">
        <v>0</v>
      </c>
      <c r="C45" s="13"/>
      <c r="D45" s="13"/>
      <c r="E45" s="13"/>
    </row>
    <row r="46" spans="1:5" s="14" customFormat="1" ht="13.5" customHeight="1">
      <c r="A46" s="20"/>
      <c r="B46" s="27">
        <f>B43+B44+B45</f>
        <v>0</v>
      </c>
      <c r="C46" s="13"/>
      <c r="D46" s="13"/>
      <c r="E46" s="13"/>
    </row>
    <row r="47" spans="1:5" s="14" customFormat="1" ht="13.5" customHeight="1">
      <c r="A47" s="22" t="s">
        <v>15</v>
      </c>
      <c r="B47" s="21"/>
      <c r="C47" s="13"/>
      <c r="D47" s="13"/>
      <c r="E47" s="13"/>
    </row>
    <row r="48" spans="1:5" s="14" customFormat="1" ht="13.5" customHeight="1">
      <c r="A48" s="18" t="s">
        <v>77</v>
      </c>
      <c r="B48" s="31">
        <v>254</v>
      </c>
      <c r="C48" s="13"/>
      <c r="D48" s="13"/>
      <c r="E48" s="13"/>
    </row>
    <row r="49" spans="1:5" s="14" customFormat="1" ht="13.5" customHeight="1">
      <c r="A49" s="20" t="s">
        <v>12</v>
      </c>
      <c r="B49" s="31">
        <v>0</v>
      </c>
      <c r="C49" s="13"/>
      <c r="D49" s="13"/>
      <c r="E49" s="13"/>
    </row>
    <row r="50" spans="1:5" s="14" customFormat="1" ht="13.5" customHeight="1">
      <c r="A50" s="18" t="s">
        <v>78</v>
      </c>
      <c r="B50" s="32">
        <v>0</v>
      </c>
      <c r="C50" s="13"/>
      <c r="D50" s="13"/>
      <c r="E50" s="13"/>
    </row>
    <row r="51" spans="1:5" s="14" customFormat="1" ht="13.5" customHeight="1">
      <c r="A51" s="20" t="s">
        <v>13</v>
      </c>
      <c r="B51" s="32">
        <v>0</v>
      </c>
      <c r="C51" s="13"/>
      <c r="D51" s="13"/>
      <c r="E51" s="13"/>
    </row>
    <row r="52" spans="1:5" s="14" customFormat="1" ht="13.5" customHeight="1">
      <c r="A52" s="22" t="s">
        <v>14</v>
      </c>
      <c r="B52" s="29">
        <f>B48+B49+B50+B51</f>
        <v>254</v>
      </c>
      <c r="C52" s="13"/>
      <c r="D52" s="13"/>
      <c r="E52" s="13"/>
    </row>
    <row r="53" spans="1:5" s="14" customFormat="1" ht="13.5" customHeight="1">
      <c r="A53" s="11"/>
      <c r="B53" s="12"/>
      <c r="C53" s="13"/>
      <c r="D53" s="13"/>
      <c r="E53" s="13"/>
    </row>
    <row r="54" spans="1:5" s="14" customFormat="1" ht="13.5" customHeight="1">
      <c r="A54" s="22" t="s">
        <v>16</v>
      </c>
      <c r="B54" s="21"/>
      <c r="C54" s="13"/>
      <c r="D54" s="13"/>
      <c r="E54" s="13"/>
    </row>
    <row r="55" spans="1:5" s="14" customFormat="1" ht="13.5" customHeight="1">
      <c r="A55" s="22" t="s">
        <v>17</v>
      </c>
      <c r="B55" s="21"/>
      <c r="C55" s="13"/>
      <c r="D55" s="13"/>
      <c r="E55" s="13"/>
    </row>
    <row r="56" spans="1:5" s="14" customFormat="1" ht="13.5" customHeight="1">
      <c r="A56" s="18" t="s">
        <v>18</v>
      </c>
      <c r="B56" s="26">
        <f>657042.08+2166.97</f>
        <v>659209.0499999999</v>
      </c>
      <c r="C56" s="13"/>
      <c r="D56" s="13"/>
      <c r="E56" s="13"/>
    </row>
    <row r="57" spans="1:5" s="14" customFormat="1" ht="13.5" customHeight="1">
      <c r="A57" s="18" t="s">
        <v>19</v>
      </c>
      <c r="B57" s="26">
        <f>691117.73+5180.02</f>
        <v>696297.75</v>
      </c>
      <c r="C57" s="13"/>
      <c r="D57" s="13"/>
      <c r="E57" s="13"/>
    </row>
    <row r="58" spans="1:5" s="14" customFormat="1" ht="13.5" customHeight="1">
      <c r="A58" s="18" t="s">
        <v>20</v>
      </c>
      <c r="B58" s="26">
        <v>38612.5</v>
      </c>
      <c r="C58" s="13"/>
      <c r="D58" s="13"/>
      <c r="E58" s="13"/>
    </row>
    <row r="59" spans="1:5" s="14" customFormat="1" ht="13.5" customHeight="1">
      <c r="A59" s="18" t="s">
        <v>21</v>
      </c>
      <c r="B59" s="26">
        <v>0</v>
      </c>
      <c r="C59" s="13"/>
      <c r="D59" s="13"/>
      <c r="E59" s="13"/>
    </row>
    <row r="60" spans="1:5" s="14" customFormat="1" ht="13.5" customHeight="1">
      <c r="A60" s="18" t="s">
        <v>22</v>
      </c>
      <c r="B60" s="26">
        <f>22075.7+0.05</f>
        <v>22075.75</v>
      </c>
      <c r="C60" s="13"/>
      <c r="D60" s="13"/>
      <c r="E60" s="13"/>
    </row>
    <row r="61" spans="1:5" s="14" customFormat="1" ht="13.5" customHeight="1">
      <c r="A61" s="18" t="s">
        <v>23</v>
      </c>
      <c r="B61" s="26">
        <v>659477.51</v>
      </c>
      <c r="C61" s="13"/>
      <c r="D61" s="13"/>
      <c r="E61" s="13"/>
    </row>
    <row r="62" spans="1:5" s="14" customFormat="1" ht="23.25" customHeight="1">
      <c r="A62" s="18" t="s">
        <v>24</v>
      </c>
      <c r="B62" s="26">
        <v>27146.76</v>
      </c>
      <c r="C62" s="13"/>
      <c r="D62" s="38"/>
      <c r="E62" s="13"/>
    </row>
    <row r="63" spans="1:5" s="14" customFormat="1" ht="13.5" customHeight="1">
      <c r="A63" s="18" t="s">
        <v>79</v>
      </c>
      <c r="B63" s="26">
        <v>2100</v>
      </c>
      <c r="C63" s="13"/>
      <c r="D63" s="39"/>
      <c r="E63" s="13"/>
    </row>
    <row r="64" spans="1:5" s="14" customFormat="1" ht="13.5" customHeight="1">
      <c r="A64" s="18" t="s">
        <v>80</v>
      </c>
      <c r="B64" s="26">
        <v>1301.68</v>
      </c>
      <c r="C64" s="13"/>
      <c r="D64" s="39"/>
      <c r="E64" s="13"/>
    </row>
    <row r="65" spans="1:5" s="14" customFormat="1" ht="13.5" customHeight="1">
      <c r="A65" s="18" t="s">
        <v>81</v>
      </c>
      <c r="B65" s="26">
        <v>9513.16</v>
      </c>
      <c r="C65" s="13"/>
      <c r="D65" s="39"/>
      <c r="E65" s="13"/>
    </row>
    <row r="66" spans="1:5" s="14" customFormat="1" ht="13.5" customHeight="1">
      <c r="A66" s="20" t="s">
        <v>25</v>
      </c>
      <c r="B66" s="27">
        <f>SUM(B56:B65)</f>
        <v>2115734.16</v>
      </c>
      <c r="C66" s="13"/>
      <c r="D66" s="38"/>
      <c r="E66" s="13"/>
    </row>
    <row r="67" spans="1:5" s="14" customFormat="1" ht="13.5" customHeight="1">
      <c r="A67" s="11"/>
      <c r="B67" s="30"/>
      <c r="C67" s="13"/>
      <c r="D67" s="13"/>
      <c r="E67" s="13"/>
    </row>
    <row r="68" spans="1:5" s="14" customFormat="1" ht="13.5" customHeight="1">
      <c r="A68" s="22" t="s">
        <v>26</v>
      </c>
      <c r="B68" s="21"/>
      <c r="C68" s="13"/>
      <c r="D68" s="13"/>
      <c r="E68" s="13"/>
    </row>
    <row r="69" spans="1:5" s="14" customFormat="1" ht="13.5" customHeight="1">
      <c r="A69" s="18" t="s">
        <v>27</v>
      </c>
      <c r="B69" s="31">
        <v>0</v>
      </c>
      <c r="C69" s="13"/>
      <c r="D69" s="13"/>
      <c r="E69" s="13"/>
    </row>
    <row r="70" spans="1:5" s="14" customFormat="1" ht="13.5" customHeight="1">
      <c r="A70" s="18" t="s">
        <v>28</v>
      </c>
      <c r="B70" s="31">
        <v>0</v>
      </c>
      <c r="C70" s="13"/>
      <c r="D70" s="13"/>
      <c r="E70" s="13"/>
    </row>
    <row r="71" spans="1:5" s="14" customFormat="1" ht="13.5" customHeight="1">
      <c r="A71" s="18" t="s">
        <v>29</v>
      </c>
      <c r="B71" s="31">
        <v>0</v>
      </c>
      <c r="C71" s="13"/>
      <c r="D71" s="13"/>
      <c r="E71" s="13"/>
    </row>
    <row r="72" spans="1:5" s="14" customFormat="1" ht="13.5" customHeight="1">
      <c r="A72" s="18" t="s">
        <v>30</v>
      </c>
      <c r="B72" s="31">
        <v>0</v>
      </c>
      <c r="C72" s="13"/>
      <c r="D72" s="13"/>
      <c r="E72" s="13"/>
    </row>
    <row r="73" spans="1:5" s="14" customFormat="1" ht="13.5" customHeight="1">
      <c r="A73" s="20" t="s">
        <v>31</v>
      </c>
      <c r="B73" s="27">
        <f>B69+B70+B71+B72</f>
        <v>0</v>
      </c>
      <c r="C73" s="13"/>
      <c r="D73" s="13"/>
      <c r="E73" s="13"/>
    </row>
    <row r="74" spans="1:5" s="14" customFormat="1" ht="13.5" customHeight="1">
      <c r="A74" s="20" t="s">
        <v>32</v>
      </c>
      <c r="B74" s="27">
        <f>B66+B73</f>
        <v>2115734.16</v>
      </c>
      <c r="C74" s="33"/>
      <c r="D74" s="13"/>
      <c r="E74" s="13"/>
    </row>
    <row r="75" spans="1:5" s="14" customFormat="1" ht="13.5" customHeight="1">
      <c r="A75" s="20"/>
      <c r="B75" s="19"/>
      <c r="C75" s="13"/>
      <c r="D75" s="13"/>
      <c r="E75" s="13"/>
    </row>
    <row r="76" spans="1:5" s="14" customFormat="1" ht="13.5" customHeight="1">
      <c r="A76" s="22" t="s">
        <v>33</v>
      </c>
      <c r="B76" s="21"/>
      <c r="C76" s="13"/>
      <c r="D76" s="13"/>
      <c r="E76" s="13"/>
    </row>
    <row r="77" spans="1:5" s="14" customFormat="1" ht="13.5" customHeight="1">
      <c r="A77" s="18" t="s">
        <v>34</v>
      </c>
      <c r="B77" s="31">
        <v>0</v>
      </c>
      <c r="C77" s="13"/>
      <c r="D77" s="13"/>
      <c r="E77" s="13"/>
    </row>
    <row r="78" spans="1:5" s="14" customFormat="1" ht="13.5" customHeight="1">
      <c r="A78" s="18" t="s">
        <v>35</v>
      </c>
      <c r="B78" s="31">
        <v>0</v>
      </c>
      <c r="C78" s="13"/>
      <c r="D78" s="13"/>
      <c r="E78" s="13"/>
    </row>
    <row r="79" spans="1:5" s="14" customFormat="1" ht="13.5" customHeight="1">
      <c r="A79" s="20" t="s">
        <v>36</v>
      </c>
      <c r="B79" s="27">
        <v>0</v>
      </c>
      <c r="C79" s="13"/>
      <c r="D79" s="13"/>
      <c r="E79" s="13"/>
    </row>
    <row r="80" spans="1:5" s="14" customFormat="1" ht="13.5" customHeight="1">
      <c r="A80" s="20"/>
      <c r="B80" s="27"/>
      <c r="C80" s="13"/>
      <c r="D80" s="13"/>
      <c r="E80" s="13"/>
    </row>
    <row r="81" spans="1:5" s="14" customFormat="1" ht="13.5" customHeight="1">
      <c r="A81" s="22" t="s">
        <v>69</v>
      </c>
      <c r="B81" s="21"/>
      <c r="C81" s="13"/>
      <c r="D81" s="13"/>
      <c r="E81" s="13"/>
    </row>
    <row r="82" spans="1:5" s="14" customFormat="1" ht="13.5" customHeight="1">
      <c r="A82" s="18" t="s">
        <v>64</v>
      </c>
      <c r="B82" s="31">
        <v>0</v>
      </c>
      <c r="C82" s="13"/>
      <c r="D82" s="13"/>
      <c r="E82" s="13"/>
    </row>
    <row r="83" spans="1:5" s="14" customFormat="1" ht="13.5" customHeight="1">
      <c r="A83" s="18" t="s">
        <v>62</v>
      </c>
      <c r="B83" s="31">
        <v>689888.58</v>
      </c>
      <c r="C83" s="13"/>
      <c r="D83" s="13"/>
      <c r="E83" s="13"/>
    </row>
    <row r="84" spans="1:5" s="14" customFormat="1" ht="13.5" customHeight="1">
      <c r="A84" s="18" t="s">
        <v>63</v>
      </c>
      <c r="B84" s="31">
        <v>250.34</v>
      </c>
      <c r="C84" s="13"/>
      <c r="D84" s="13"/>
      <c r="E84" s="13"/>
    </row>
    <row r="85" spans="1:5" s="14" customFormat="1" ht="13.5" customHeight="1">
      <c r="A85" s="18" t="s">
        <v>82</v>
      </c>
      <c r="B85" s="31">
        <v>0</v>
      </c>
      <c r="C85" s="13"/>
      <c r="D85" s="13"/>
      <c r="E85" s="13"/>
    </row>
    <row r="86" spans="1:5" s="14" customFormat="1" ht="13.5" customHeight="1">
      <c r="A86" s="18" t="s">
        <v>65</v>
      </c>
      <c r="B86" s="31">
        <v>0</v>
      </c>
      <c r="C86" s="13"/>
      <c r="D86" s="13"/>
      <c r="E86" s="13"/>
    </row>
    <row r="87" spans="1:5" s="14" customFormat="1" ht="13.5" customHeight="1">
      <c r="A87" s="20" t="s">
        <v>37</v>
      </c>
      <c r="B87" s="27">
        <f>B82+B83+B84+B85+B86</f>
        <v>690138.9199999999</v>
      </c>
      <c r="C87" s="36"/>
      <c r="D87" s="37"/>
      <c r="E87" s="13"/>
    </row>
    <row r="88" spans="1:5" s="14" customFormat="1" ht="15.75" customHeight="1">
      <c r="A88" s="23" t="s">
        <v>38</v>
      </c>
      <c r="B88" s="2"/>
      <c r="C88" s="13"/>
      <c r="D88" s="13"/>
      <c r="E88" s="13"/>
    </row>
    <row r="89" spans="1:5" s="14" customFormat="1" ht="13.5" customHeight="1">
      <c r="A89" s="22" t="s">
        <v>39</v>
      </c>
      <c r="B89" s="21"/>
      <c r="C89" s="13"/>
      <c r="D89" s="13"/>
      <c r="E89" s="13"/>
    </row>
    <row r="90" spans="1:5" s="14" customFormat="1" ht="13.5" customHeight="1">
      <c r="A90" s="18" t="s">
        <v>83</v>
      </c>
      <c r="B90" s="31">
        <v>140219.39</v>
      </c>
      <c r="C90" s="13"/>
      <c r="D90" s="13"/>
      <c r="E90" s="13"/>
    </row>
    <row r="91" spans="1:5" s="14" customFormat="1" ht="13.5" customHeight="1">
      <c r="A91" s="18" t="s">
        <v>40</v>
      </c>
      <c r="B91" s="31">
        <v>0</v>
      </c>
      <c r="C91" s="13"/>
      <c r="D91" s="13"/>
      <c r="E91" s="13"/>
    </row>
    <row r="92" spans="1:5" s="14" customFormat="1" ht="13.5" customHeight="1">
      <c r="A92" s="18" t="s">
        <v>85</v>
      </c>
      <c r="B92" s="31">
        <v>1265.49</v>
      </c>
      <c r="C92" s="13"/>
      <c r="D92" s="13"/>
      <c r="E92" s="13"/>
    </row>
    <row r="93" spans="1:5" s="14" customFormat="1" ht="13.5" customHeight="1">
      <c r="A93" s="18" t="s">
        <v>84</v>
      </c>
      <c r="B93" s="31">
        <v>12236.56</v>
      </c>
      <c r="C93" s="13"/>
      <c r="D93" s="13"/>
      <c r="E93" s="13"/>
    </row>
    <row r="94" spans="1:5" s="14" customFormat="1" ht="13.5" customHeight="1">
      <c r="A94" s="22" t="s">
        <v>41</v>
      </c>
      <c r="B94" s="29">
        <f>SUM(B90:B93)</f>
        <v>153721.44</v>
      </c>
      <c r="C94" s="13"/>
      <c r="D94" s="13"/>
      <c r="E94" s="13"/>
    </row>
    <row r="95" spans="1:5" ht="31.5" customHeight="1">
      <c r="A95" s="44" t="s">
        <v>56</v>
      </c>
      <c r="B95" s="45"/>
      <c r="C95" s="2"/>
      <c r="D95" s="2"/>
      <c r="E95" s="2"/>
    </row>
    <row r="96" ht="13.5" customHeight="1">
      <c r="A96" s="2"/>
    </row>
    <row r="97" spans="1:2" ht="13.5" customHeight="1">
      <c r="A97" s="2" t="s">
        <v>42</v>
      </c>
      <c r="B97" s="1" t="s">
        <v>54</v>
      </c>
    </row>
    <row r="98" ht="13.5" customHeight="1">
      <c r="B98" s="1" t="s">
        <v>55</v>
      </c>
    </row>
    <row r="99" ht="13.5" customHeight="1">
      <c r="A99" s="2" t="s">
        <v>43</v>
      </c>
    </row>
    <row r="100" ht="13.5" customHeight="1">
      <c r="B100" s="1" t="s">
        <v>67</v>
      </c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8">
    <mergeCell ref="A18:B18"/>
    <mergeCell ref="A23:B23"/>
    <mergeCell ref="A95:B95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2022-01-07T19:19:30Z</cp:lastPrinted>
  <dcterms:created xsi:type="dcterms:W3CDTF">2021-07-27T14:44:50Z</dcterms:created>
  <dcterms:modified xsi:type="dcterms:W3CDTF">2022-06-20T17:22:07Z</dcterms:modified>
  <cp:category/>
  <cp:version/>
  <cp:contentType/>
  <cp:contentStatus/>
</cp:coreProperties>
</file>