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<sst xmlns="http://schemas.openxmlformats.org/spreadsheetml/2006/main" count="85" uniqueCount="83">
  <si>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</si>
  <si>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</si>
  <si>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</si>
  <si>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</si>
  <si>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</si>
  <si>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</si>
  <si>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</si>
  <si>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</si>
  <si>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</si>
  <si>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</si>
  <si>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</si>
  <si>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</si>
  <si>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</si>
  <si>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</si>
  <si>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</si>
  <si>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</si>
  <si>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</si>
  <si>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</si>
  <si>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</si>
  <si>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</si>
  <si>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</si>
  <si>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</si>
  <si>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</si>
  <si>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</si>
  <si>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</si>
  <si>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</si>
  <si>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</si>
  <si>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</si>
  <si>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</si>
  <si>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</si>
  <si>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</si>
  <si>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</si>
  <si>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</si>
  <si>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</si>
  <si>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</si>
  <si>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</si>
  <si>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</si>
  <si>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</si>
  <si>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</si>
  <si>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</si>
  <si>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</si>
  <si>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</si>
  <si>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</si>
  <si>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</si>
  <si>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</si>
  <si>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</si>
  <si>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</si>
  <si>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</si>
  <si>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</si>
  <si>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</si>
  <si>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</si>
  <si>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</si>
  <si>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</si>
  <si>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</si>
  <si>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</si>
  <si>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</si>
  <si>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</si>
  <si>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Goiania-GO, 13/Junho/2022</t>
  </si>
  <si>
    <t>VIGÊNCIA DO CONTRATO DE GESTÃO/TERMO ADITIVO: 28/06/2017 A 27/06/2018 - 6º TERMO ADITIVO</t>
  </si>
  <si>
    <t>1.2. Caixa Econômica Federal  -  Agência 1550 - Conta Corrente 2769-1</t>
  </si>
  <si>
    <t>1.3.Caixa Econômica Federal - Agência 1550 - Conta Corrente 3504-0</t>
  </si>
  <si>
    <t>1.4. Caixa Econômica Federal - Agência 1550 - Conta Aplicação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</si>
  <si>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2769-1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</si>
  <si>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Corrente 3504-0</t>
    </r>
  </si>
  <si>
    <r>
      <t>2.3. Rendimento sobre Aplicações Financeiras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- Agência 1550 - Conta Aplicação 3504-0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</si>
  <si>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- Agência 1550 - Conta Aplicação 3504-0</t>
    </r>
  </si>
  <si>
    <t>3.2. Resgate Aplicação - INVESTIMENTO - Caixa Econômica Federal - Agência 1550 - Conta Aplicação 3504-0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</si>
  <si>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- Agência 1550 - Conta Aplicação 3504-0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</si>
  <si>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Aplicação 3504-0</t>
    </r>
  </si>
  <si>
    <t>7.1. Caixa Econômica Federal  -  Agência 1550 - Conta Corrente 2769-1</t>
  </si>
  <si>
    <t>7.2. Caixa Econômica Federal - Agência 1550 - Conta Corrente 3504-0</t>
  </si>
  <si>
    <t>7.4. Caixa Econômica Federal - Agência 1550 - Conta Aplicação 3504-0</t>
  </si>
  <si>
    <t>7.5. Caixa  (Fundo Fixo)</t>
  </si>
  <si>
    <t>Competência: JUNHO/2018</t>
  </si>
  <si>
    <t>7. SALDO BANCÁRIO FINAL EM: 31/06/2018</t>
  </si>
  <si>
    <t>5.1.8. Outras saídas (Restituição de saldo aporte de caixa "fundo fixo 05/2018")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</si>
  <si>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- Agência 1550 - Conta Aplicação 3504-0</t>
    </r>
  </si>
  <si>
    <t>2.5.1. Outras entradas  (Ressarcimento de Juros/Multas ao TTG 003/2013)</t>
  </si>
  <si>
    <t>2.5.2. Outras entradas (Doação Carlos Saraiva importação e comércio)</t>
  </si>
  <si>
    <t>2.5.3. Outras entradas (Restituição de saldo aporte de caixa "fundo fixo 05/2018")</t>
  </si>
  <si>
    <t>8.1. Glosa - servidores cedidos  (Folha Servidores 05/2018)</t>
  </si>
  <si>
    <t>8.3.1. Glosa - outras (Telefone 06/2018)</t>
  </si>
  <si>
    <t>8.3.2. Glosa - outras (Energia 05/2018)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</si>
</sst>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97"/>
  <sheetViews>
    <sheetView showGridLines="0" tabSelected="1" zoomScalePageLayoutView="0" workbookViewId="0" topLeftCell="A13">
      <selection activeCell="C13" sqref="C1:E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375" style="1" bestFit="1" customWidth="1"/>
    <col min="4" max="4" width="11.875" style="1" bestFit="1" customWidth="1"/>
    <col min="5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39" t="s">
        <v>6</v>
      </c>
      <c r="B6" s="39"/>
    </row>
    <row r="7" spans="1:2" ht="12.75">
      <c r="A7" s="39"/>
      <c r="B7" s="39"/>
    </row>
    <row r="8" spans="1:2" ht="12.75">
      <c r="A8" s="2"/>
      <c r="B8" s="2"/>
    </row>
    <row r="9" spans="1:2" ht="18" customHeight="1">
      <c r="A9" s="40" t="s">
        <v>0</v>
      </c>
      <c r="B9" s="41"/>
    </row>
    <row r="10" spans="1:2" ht="18" customHeight="1">
      <c r="A10" s="4"/>
      <c r="B10" s="4"/>
    </row>
    <row r="11" spans="1:2" ht="13.5" customHeight="1">
      <c r="A11" s="33" t="s">
        <v>50</v>
      </c>
      <c r="B11" s="34"/>
    </row>
    <row r="12" spans="1:2" ht="13.5" customHeight="1">
      <c r="A12" s="5" t="s">
        <v>3</v>
      </c>
      <c r="B12" s="30" t="s">
        <v>46</v>
      </c>
    </row>
    <row r="13" spans="1:2" ht="13.5" customHeight="1">
      <c r="A13" s="33" t="s">
        <v>1</v>
      </c>
      <c r="B13" s="34"/>
    </row>
    <row r="14" spans="1:2" ht="13.5" customHeight="1">
      <c r="A14" s="5" t="s">
        <v>3</v>
      </c>
      <c r="B14" s="30" t="s">
        <v>52</v>
      </c>
    </row>
    <row r="15" spans="1:2" ht="13.5" customHeight="1">
      <c r="A15" s="33" t="s">
        <v>53</v>
      </c>
      <c r="B15" s="34"/>
    </row>
    <row r="16" spans="1:2" ht="13.5" customHeight="1">
      <c r="A16" s="5" t="s">
        <v>2</v>
      </c>
      <c r="B16" s="30" t="s">
        <v>46</v>
      </c>
    </row>
    <row r="17" spans="1:2" ht="13.5" customHeight="1">
      <c r="A17" s="5" t="s">
        <v>4</v>
      </c>
      <c r="B17" s="30" t="s">
        <v>51</v>
      </c>
    </row>
    <row r="18" spans="1:2" ht="13.5" customHeight="1">
      <c r="A18" s="33" t="s">
        <v>58</v>
      </c>
      <c r="B18" s="34"/>
    </row>
    <row r="19" spans="1:2" ht="13.5" customHeight="1">
      <c r="A19" s="6"/>
      <c r="B19" s="6"/>
    </row>
    <row r="20" spans="1:2" ht="13.5" customHeight="1">
      <c r="A20" s="5" t="s">
        <v>45</v>
      </c>
      <c r="B20" s="31">
        <v>1791572.79</v>
      </c>
    </row>
    <row r="21" spans="1:2" ht="13.5" customHeight="1">
      <c r="A21" s="5" t="s">
        <v>44</v>
      </c>
      <c r="B21" s="31">
        <v>0</v>
      </c>
    </row>
    <row r="22" spans="1:2" s="9" customFormat="1" ht="7.5" customHeight="1">
      <c r="A22" s="7"/>
      <c r="B22" s="8"/>
    </row>
    <row r="23" spans="1:2" s="9" customFormat="1" ht="13.5" customHeight="1">
      <c r="A23" s="35" t="s">
        <v>5</v>
      </c>
      <c r="B23" s="36"/>
    </row>
    <row r="24" spans="1:2" s="3" customFormat="1" ht="24.75" customHeight="1">
      <c r="A24" s="13" t="s">
        <v>73</v>
      </c>
      <c r="B24" s="14" t="s">
        <v>7</v>
      </c>
    </row>
    <row r="25" spans="1:2" s="12" customFormat="1" ht="13.5" customHeight="1">
      <c r="A25" s="19" t="s">
        <v>8</v>
      </c>
      <c r="B25" s="21"/>
    </row>
    <row r="26" spans="1:2" s="12" customFormat="1" ht="13.5" customHeight="1">
      <c r="A26" s="15" t="s">
        <v>47</v>
      </c>
      <c r="B26" s="23">
        <v>2104.2</v>
      </c>
    </row>
    <row r="27" spans="1:2" s="12" customFormat="1" ht="13.5" customHeight="1">
      <c r="A27" s="15" t="s">
        <v>59</v>
      </c>
      <c r="B27" s="23">
        <v>219.49</v>
      </c>
    </row>
    <row r="28" spans="1:2" s="12" customFormat="1" ht="13.5" customHeight="1">
      <c r="A28" s="15" t="s">
        <v>60</v>
      </c>
      <c r="B28" s="23">
        <v>61327</v>
      </c>
    </row>
    <row r="29" spans="1:2" s="12" customFormat="1" ht="13.5" customHeight="1">
      <c r="A29" s="15" t="s">
        <v>61</v>
      </c>
      <c r="B29" s="23">
        <v>2728988.73</v>
      </c>
    </row>
    <row r="30" spans="1:2" s="12" customFormat="1" ht="13.5" customHeight="1">
      <c r="A30" s="17" t="s">
        <v>48</v>
      </c>
      <c r="B30" s="24">
        <f>SUM(B26:B29)</f>
        <v>2792639.42</v>
      </c>
    </row>
    <row r="31" spans="1:2" s="12" customFormat="1" ht="13.5" customHeight="1">
      <c r="A31" s="15"/>
      <c r="B31" s="22"/>
    </row>
    <row r="32" spans="1:2" s="12" customFormat="1" ht="13.5" customHeight="1">
      <c r="A32" s="19" t="s">
        <v>9</v>
      </c>
      <c r="B32" s="18"/>
    </row>
    <row r="33" spans="1:2" s="12" customFormat="1" ht="13.5" customHeight="1">
      <c r="A33" s="15" t="s">
        <v>62</v>
      </c>
      <c r="B33" s="23">
        <v>770165.7</v>
      </c>
    </row>
    <row r="34" spans="1:2" s="12" customFormat="1" ht="13.5" customHeight="1">
      <c r="A34" s="15" t="s">
        <v>63</v>
      </c>
      <c r="B34" s="23">
        <v>0</v>
      </c>
    </row>
    <row r="35" spans="1:2" s="12" customFormat="1" ht="13.5" customHeight="1">
      <c r="A35" s="15" t="s">
        <v>64</v>
      </c>
      <c r="B35" s="23">
        <v>8609.71</v>
      </c>
    </row>
    <row r="36" spans="1:2" s="12" customFormat="1" ht="13.5" customHeight="1">
      <c r="A36" s="15" t="s">
        <v>76</v>
      </c>
      <c r="B36" s="23">
        <v>0</v>
      </c>
    </row>
    <row r="37" spans="1:2" s="12" customFormat="1" ht="13.5" customHeight="1">
      <c r="A37" s="15" t="s">
        <v>77</v>
      </c>
      <c r="B37" s="23">
        <v>224.49</v>
      </c>
    </row>
    <row r="38" spans="1:2" s="12" customFormat="1" ht="13.5" customHeight="1">
      <c r="A38" s="15" t="s">
        <v>78</v>
      </c>
      <c r="B38" s="23">
        <v>1000</v>
      </c>
    </row>
    <row r="39" spans="1:2" s="12" customFormat="1" ht="13.5" customHeight="1">
      <c r="A39" s="15" t="s">
        <v>79</v>
      </c>
      <c r="B39" s="23">
        <v>782.2</v>
      </c>
    </row>
    <row r="40" spans="1:2" s="12" customFormat="1" ht="13.5" customHeight="1">
      <c r="A40" s="17" t="s">
        <v>49</v>
      </c>
      <c r="B40" s="24">
        <f>SUM(B33:B39)</f>
        <v>780782.0999999999</v>
      </c>
    </row>
    <row r="41" spans="1:2" s="12" customFormat="1" ht="13.5" customHeight="1">
      <c r="A41" s="15"/>
      <c r="B41" s="24"/>
    </row>
    <row r="42" spans="1:2" s="12" customFormat="1" ht="13.5" customHeight="1">
      <c r="A42" s="19" t="s">
        <v>10</v>
      </c>
      <c r="B42" s="25"/>
    </row>
    <row r="43" spans="1:2" s="12" customFormat="1" ht="13.5" customHeight="1">
      <c r="A43" s="15" t="s">
        <v>65</v>
      </c>
      <c r="B43" s="28">
        <v>1240727.25</v>
      </c>
    </row>
    <row r="44" spans="1:2" s="12" customFormat="1" ht="13.5" customHeight="1">
      <c r="A44" s="15" t="s">
        <v>66</v>
      </c>
      <c r="B44" s="28">
        <v>0</v>
      </c>
    </row>
    <row r="45" spans="1:2" s="12" customFormat="1" ht="13.5" customHeight="1">
      <c r="A45" s="17" t="s">
        <v>11</v>
      </c>
      <c r="B45" s="29">
        <v>0</v>
      </c>
    </row>
    <row r="46" spans="1:2" s="12" customFormat="1" ht="13.5" customHeight="1">
      <c r="A46" s="17"/>
      <c r="B46" s="24">
        <f>B43+B44+B45</f>
        <v>1240727.25</v>
      </c>
    </row>
    <row r="47" spans="1:2" s="12" customFormat="1" ht="13.5" customHeight="1">
      <c r="A47" s="19" t="s">
        <v>15</v>
      </c>
      <c r="B47" s="18"/>
    </row>
    <row r="48" spans="1:2" s="12" customFormat="1" ht="13.5" customHeight="1">
      <c r="A48" s="15" t="s">
        <v>67</v>
      </c>
      <c r="B48" s="28">
        <v>466000</v>
      </c>
    </row>
    <row r="49" spans="1:2" s="12" customFormat="1" ht="13.5" customHeight="1">
      <c r="A49" s="17" t="s">
        <v>12</v>
      </c>
      <c r="B49" s="28">
        <v>0</v>
      </c>
    </row>
    <row r="50" spans="1:2" s="12" customFormat="1" ht="13.5" customHeight="1">
      <c r="A50" s="15" t="s">
        <v>68</v>
      </c>
      <c r="B50" s="29">
        <v>0</v>
      </c>
    </row>
    <row r="51" spans="1:2" s="12" customFormat="1" ht="13.5" customHeight="1">
      <c r="A51" s="17" t="s">
        <v>13</v>
      </c>
      <c r="B51" s="29">
        <v>0</v>
      </c>
    </row>
    <row r="52" spans="1:2" s="12" customFormat="1" ht="13.5" customHeight="1">
      <c r="A52" s="19" t="s">
        <v>14</v>
      </c>
      <c r="B52" s="26">
        <f>B48+B49+B50+B51</f>
        <v>466000</v>
      </c>
    </row>
    <row r="53" spans="1:2" s="12" customFormat="1" ht="13.5" customHeight="1">
      <c r="A53" s="10"/>
      <c r="B53" s="11"/>
    </row>
    <row r="54" spans="1:2" s="12" customFormat="1" ht="13.5" customHeight="1">
      <c r="A54" s="19" t="s">
        <v>16</v>
      </c>
      <c r="B54" s="18"/>
    </row>
    <row r="55" spans="1:2" s="12" customFormat="1" ht="13.5" customHeight="1">
      <c r="A55" s="19" t="s">
        <v>17</v>
      </c>
      <c r="B55" s="18"/>
    </row>
    <row r="56" spans="1:2" s="12" customFormat="1" ht="13.5" customHeight="1">
      <c r="A56" s="15" t="s">
        <v>18</v>
      </c>
      <c r="B56" s="23">
        <f>523565.57+652.85</f>
        <v>524218.42</v>
      </c>
    </row>
    <row r="57" spans="1:2" s="12" customFormat="1" ht="13.5" customHeight="1">
      <c r="A57" s="15" t="s">
        <v>19</v>
      </c>
      <c r="B57" s="23">
        <f>621944.78+7929.88+8806+4378.45</f>
        <v>643059.11</v>
      </c>
    </row>
    <row r="58" spans="1:2" s="12" customFormat="1" ht="13.5" customHeight="1">
      <c r="A58" s="15" t="s">
        <v>20</v>
      </c>
      <c r="B58" s="23">
        <f>95159.86</f>
        <v>95159.86</v>
      </c>
    </row>
    <row r="59" spans="1:2" s="12" customFormat="1" ht="13.5" customHeight="1">
      <c r="A59" s="15" t="s">
        <v>21</v>
      </c>
      <c r="B59" s="23">
        <v>0</v>
      </c>
    </row>
    <row r="60" spans="1:2" s="12" customFormat="1" ht="13.5" customHeight="1">
      <c r="A60" s="15" t="s">
        <v>22</v>
      </c>
      <c r="B60" s="23">
        <f>57844.22+1500.82</f>
        <v>59345.04</v>
      </c>
    </row>
    <row r="61" spans="1:2" s="12" customFormat="1" ht="13.5" customHeight="1">
      <c r="A61" s="15" t="s">
        <v>23</v>
      </c>
      <c r="B61" s="23">
        <v>260570.13</v>
      </c>
    </row>
    <row r="62" spans="1:2" s="12" customFormat="1" ht="23.25" customHeight="1">
      <c r="A62" s="15" t="s">
        <v>24</v>
      </c>
      <c r="B62" s="23">
        <v>27147.33</v>
      </c>
    </row>
    <row r="63" spans="1:2" s="12" customFormat="1" ht="12.75">
      <c r="A63" s="15" t="s">
        <v>75</v>
      </c>
      <c r="B63" s="23">
        <v>782.2</v>
      </c>
    </row>
    <row r="64" spans="1:2" s="12" customFormat="1" ht="13.5" customHeight="1">
      <c r="A64" s="17" t="s">
        <v>25</v>
      </c>
      <c r="B64" s="24">
        <f>SUM(B56:B63)</f>
        <v>1610282.09</v>
      </c>
    </row>
    <row r="65" spans="1:2" s="12" customFormat="1" ht="13.5" customHeight="1">
      <c r="A65" s="10"/>
      <c r="B65" s="27"/>
    </row>
    <row r="66" spans="1:2" s="12" customFormat="1" ht="13.5" customHeight="1">
      <c r="A66" s="19" t="s">
        <v>26</v>
      </c>
      <c r="B66" s="18"/>
    </row>
    <row r="67" spans="1:2" s="12" customFormat="1" ht="13.5" customHeight="1">
      <c r="A67" s="15" t="s">
        <v>27</v>
      </c>
      <c r="B67" s="28">
        <v>0</v>
      </c>
    </row>
    <row r="68" spans="1:2" s="12" customFormat="1" ht="13.5" customHeight="1">
      <c r="A68" s="15" t="s">
        <v>28</v>
      </c>
      <c r="B68" s="28">
        <v>0</v>
      </c>
    </row>
    <row r="69" spans="1:2" s="12" customFormat="1" ht="13.5" customHeight="1">
      <c r="A69" s="15" t="s">
        <v>29</v>
      </c>
      <c r="B69" s="28">
        <v>0</v>
      </c>
    </row>
    <row r="70" spans="1:2" s="12" customFormat="1" ht="13.5" customHeight="1">
      <c r="A70" s="15" t="s">
        <v>30</v>
      </c>
      <c r="B70" s="28">
        <v>0</v>
      </c>
    </row>
    <row r="71" spans="1:2" s="12" customFormat="1" ht="13.5" customHeight="1">
      <c r="A71" s="17" t="s">
        <v>31</v>
      </c>
      <c r="B71" s="24">
        <f>B67+B68+B69+B70</f>
        <v>0</v>
      </c>
    </row>
    <row r="72" spans="1:2" s="12" customFormat="1" ht="13.5" customHeight="1">
      <c r="A72" s="17" t="s">
        <v>32</v>
      </c>
      <c r="B72" s="24">
        <f>B64+B71</f>
        <v>1610282.09</v>
      </c>
    </row>
    <row r="73" spans="1:2" s="12" customFormat="1" ht="13.5" customHeight="1">
      <c r="A73" s="17"/>
      <c r="B73" s="16"/>
    </row>
    <row r="74" spans="1:2" s="12" customFormat="1" ht="13.5" customHeight="1">
      <c r="A74" s="19" t="s">
        <v>33</v>
      </c>
      <c r="B74" s="18"/>
    </row>
    <row r="75" spans="1:2" s="12" customFormat="1" ht="13.5" customHeight="1">
      <c r="A75" s="15" t="s">
        <v>34</v>
      </c>
      <c r="B75" s="28">
        <v>0</v>
      </c>
    </row>
    <row r="76" spans="1:2" s="12" customFormat="1" ht="13.5" customHeight="1">
      <c r="A76" s="15" t="s">
        <v>35</v>
      </c>
      <c r="B76" s="28">
        <v>0</v>
      </c>
    </row>
    <row r="77" spans="1:2" s="12" customFormat="1" ht="13.5" customHeight="1">
      <c r="A77" s="17" t="s">
        <v>36</v>
      </c>
      <c r="B77" s="24">
        <v>0</v>
      </c>
    </row>
    <row r="78" spans="1:2" s="12" customFormat="1" ht="13.5" customHeight="1">
      <c r="A78" s="17"/>
      <c r="B78" s="24"/>
    </row>
    <row r="79" spans="1:2" s="12" customFormat="1" ht="13.5" customHeight="1">
      <c r="A79" s="19" t="s">
        <v>74</v>
      </c>
      <c r="B79" s="18"/>
    </row>
    <row r="80" spans="1:2" s="12" customFormat="1" ht="13.5" customHeight="1">
      <c r="A80" s="15" t="s">
        <v>69</v>
      </c>
      <c r="B80" s="28">
        <v>1177.49</v>
      </c>
    </row>
    <row r="81" spans="1:2" s="12" customFormat="1" ht="13.5" customHeight="1">
      <c r="A81" s="15" t="s">
        <v>70</v>
      </c>
      <c r="B81" s="28">
        <v>591.57</v>
      </c>
    </row>
    <row r="82" spans="1:2" s="12" customFormat="1" ht="13.5" customHeight="1">
      <c r="A82" s="15" t="s">
        <v>71</v>
      </c>
      <c r="B82" s="28">
        <v>1961370.37</v>
      </c>
    </row>
    <row r="83" spans="1:2" s="12" customFormat="1" ht="13.5" customHeight="1">
      <c r="A83" s="15" t="s">
        <v>72</v>
      </c>
      <c r="B83" s="28">
        <v>0</v>
      </c>
    </row>
    <row r="84" spans="1:4" s="12" customFormat="1" ht="13.5" customHeight="1">
      <c r="A84" s="17" t="s">
        <v>37</v>
      </c>
      <c r="B84" s="24">
        <f>B80+B81+B82+B83</f>
        <v>1963139.4300000002</v>
      </c>
      <c r="C84" s="32"/>
      <c r="D84" s="32"/>
    </row>
    <row r="85" spans="1:2" s="12" customFormat="1" ht="15.75" customHeight="1">
      <c r="A85" s="20" t="s">
        <v>38</v>
      </c>
      <c r="B85" s="2"/>
    </row>
    <row r="86" spans="1:2" s="12" customFormat="1" ht="13.5" customHeight="1">
      <c r="A86" s="19" t="s">
        <v>39</v>
      </c>
      <c r="B86" s="18"/>
    </row>
    <row r="87" spans="1:2" s="12" customFormat="1" ht="13.5" customHeight="1">
      <c r="A87" s="15" t="s">
        <v>80</v>
      </c>
      <c r="B87" s="28">
        <v>160988.7</v>
      </c>
    </row>
    <row r="88" spans="1:2" s="12" customFormat="1" ht="13.5" customHeight="1">
      <c r="A88" s="15" t="s">
        <v>40</v>
      </c>
      <c r="B88" s="28">
        <v>0</v>
      </c>
    </row>
    <row r="89" spans="1:2" s="12" customFormat="1" ht="13.5" customHeight="1">
      <c r="A89" s="15" t="s">
        <v>81</v>
      </c>
      <c r="B89" s="28">
        <v>1576.57</v>
      </c>
    </row>
    <row r="90" spans="1:2" s="12" customFormat="1" ht="13.5" customHeight="1">
      <c r="A90" s="15" t="s">
        <v>82</v>
      </c>
      <c r="B90" s="28">
        <v>5434.55</v>
      </c>
    </row>
    <row r="91" spans="1:2" s="12" customFormat="1" ht="13.5" customHeight="1">
      <c r="A91" s="19" t="s">
        <v>41</v>
      </c>
      <c r="B91" s="26">
        <f>SUM(B87:B90)</f>
        <v>167999.82</v>
      </c>
    </row>
    <row r="92" spans="1:2" ht="31.5" customHeight="1">
      <c r="A92" s="37" t="s">
        <v>56</v>
      </c>
      <c r="B92" s="38"/>
    </row>
    <row r="93" ht="13.5" customHeight="1">
      <c r="A93" s="2"/>
    </row>
    <row r="94" spans="1:2" ht="13.5" customHeight="1">
      <c r="A94" s="2" t="s">
        <v>42</v>
      </c>
      <c r="B94" s="1" t="s">
        <v>54</v>
      </c>
    </row>
    <row r="95" ht="13.5" customHeight="1">
      <c r="B95" s="1" t="s">
        <v>55</v>
      </c>
    </row>
    <row r="96" ht="13.5" customHeight="1">
      <c r="A96" s="2" t="s">
        <v>43</v>
      </c>
    </row>
    <row r="97" ht="13.5" customHeight="1">
      <c r="B97" s="1" t="s">
        <v>57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2022-01-07T19:19:30Z</cp:lastPrinted>
  <dcterms:created xsi:type="dcterms:W3CDTF">2021-07-27T14:44:50Z</dcterms:created>
  <dcterms:modified xsi:type="dcterms:W3CDTF">2022-06-20T17:19:50Z</dcterms:modified>
  <cp:category/>
  <cp:version/>
  <cp:contentType/>
  <cp:contentStatus/>
</cp:coreProperties>
</file>