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<sst xmlns="http://schemas.openxmlformats.org/spreadsheetml/2006/main" count="90" uniqueCount="88">
  <si>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</si>
  <si>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</si>
  <si>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</si>
  <si>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</si>
  <si>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</si>
  <si>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</si>
  <si>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</si>
  <si>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</si>
  <si>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</si>
  <si>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</si>
  <si>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</si>
  <si>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</si>
  <si>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</si>
  <si>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</si>
  <si>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</si>
  <si>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</si>
  <si>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</si>
  <si>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</si>
  <si>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</si>
  <si>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</si>
  <si>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</si>
  <si>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</si>
  <si>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</si>
  <si>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</si>
  <si>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</si>
  <si>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</si>
  <si>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</si>
  <si>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</si>
  <si>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</si>
  <si>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</si>
  <si>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</si>
  <si>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</si>
  <si>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</si>
  <si>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</si>
  <si>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</si>
  <si>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</si>
  <si>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</si>
  <si>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</si>
  <si>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</si>
  <si>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</si>
  <si>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</si>
  <si>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</si>
  <si>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</si>
  <si>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</si>
  <si>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</si>
  <si>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</si>
  <si>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</si>
  <si>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</si>
  <si>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</si>
  <si>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</si>
  <si>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</si>
  <si>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</si>
  <si>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</si>
  <si>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</si>
  <si>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</si>
  <si>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</si>
  <si>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</si>
  <si>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</si>
  <si>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</si>
  <si>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</si>
  <si>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</si>
  <si>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</si>
  <si>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</si>
  <si>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</si>
  <si>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</si>
  <si>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</si>
  <si>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</si>
  <si>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</si>
  <si>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</si>
  <si>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</si>
  <si>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</si>
  <si>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</si>
  <si>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</si>
  <si>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</si>
  <si>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</si>
  <si>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</si>
  <si>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Competência: JUNHO/2023</t>
  </si>
  <si>
    <t>2.5.1 Outras Entradas (Aporte de caixa "fundo fixo 06/2023")</t>
  </si>
  <si>
    <t>2.5.2 Outras Entradas (Restituição de saldo aporte de caixa "fundo fixo 05/2023")</t>
  </si>
  <si>
    <t>2.5.4 Outras Entradas (Recuperação de despesas/Reembolso de despesas)</t>
  </si>
  <si>
    <t>5.1.8.1. Outras Saídas (Restituição de saldo aporte de caixa "fundo fixo 05/2023")</t>
  </si>
  <si>
    <t>5.1.8.2. Outras Saídas (Aporte de caixa "fundo fixo 06/2023")</t>
  </si>
  <si>
    <t>7. SALDO BANCÁRIO FINAL EM: 30/06/2023</t>
  </si>
  <si>
    <t>5.1.8. Outras Saídas (Reembolso de despesas)</t>
  </si>
  <si>
    <t>TOTAL DE PAGAMENTOS - CUSTEIO (5= 5.1.1 + 5.1.2 + 5.1.3 + 5.1.4 + 5.1.5 + 5.1.6 + 5.1.7+ 5.1.8+5.1.8.1+ 5.1.8.2 + 5.1.8.3 +5.1.8.4)</t>
  </si>
  <si>
    <t>8.1. Glosa - Servidores Cedidos (Folha Servidores  06/2023)</t>
  </si>
  <si>
    <t>8.3. Glosa - Outras (Energia Elétrica 06/2023)</t>
  </si>
  <si>
    <t>Goiania-GO, 10 de julho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</si>
</sst>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94</xdr:row>
      <xdr:rowOff>361950</xdr:rowOff>
    </xdr:from>
    <xdr:to>
      <xdr:col>1</xdr:col>
      <xdr:colOff>1838325</xdr:colOff>
      <xdr:row>97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9830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5725"/>
          <a:ext cx="681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9"/>
  <sheetViews>
    <sheetView showGridLines="0" tabSelected="1" view="pageBreakPreview" zoomScale="110" zoomScaleSheetLayoutView="110" zoomScalePageLayoutView="0" workbookViewId="0" topLeftCell="A1">
      <selection activeCell="B99" sqref="B99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5" t="s">
        <v>6</v>
      </c>
      <c r="B6" s="55"/>
      <c r="C6" s="33"/>
      <c r="D6" s="2"/>
    </row>
    <row r="7" spans="1:4" ht="12.75">
      <c r="A7" s="55"/>
      <c r="B7" s="55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6" t="s">
        <v>0</v>
      </c>
      <c r="B9" s="57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9" t="s">
        <v>49</v>
      </c>
      <c r="B11" s="50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9" t="s">
        <v>1</v>
      </c>
      <c r="B13" s="50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9" t="s">
        <v>52</v>
      </c>
      <c r="B15" s="50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9" t="s">
        <v>69</v>
      </c>
      <c r="B18" s="50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1768408.69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1" t="s">
        <v>5</v>
      </c>
      <c r="B23" s="52"/>
      <c r="C23" s="34"/>
      <c r="D23" s="9"/>
    </row>
    <row r="24" spans="1:4" s="3" customFormat="1" ht="24.75" customHeight="1">
      <c r="A24" s="15" t="s">
        <v>76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97.63</v>
      </c>
      <c r="C26" s="36"/>
      <c r="D26" s="13"/>
    </row>
    <row r="27" spans="1:4" s="14" customFormat="1" ht="13.5" customHeight="1">
      <c r="A27" s="18" t="s">
        <v>57</v>
      </c>
      <c r="B27" s="30">
        <v>41209.41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616421.91</v>
      </c>
      <c r="C29" s="36"/>
      <c r="D29" s="13"/>
    </row>
    <row r="30" spans="1:4" s="14" customFormat="1" ht="13.5" customHeight="1">
      <c r="A30" s="18" t="s">
        <v>60</v>
      </c>
      <c r="B30" s="30">
        <v>1802035.9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2459764.85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1369665.86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26">
        <v>28813.58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77</v>
      </c>
      <c r="B38" s="26">
        <v>2100</v>
      </c>
      <c r="C38" s="36"/>
      <c r="D38" s="13"/>
    </row>
    <row r="39" spans="1:4" s="14" customFormat="1" ht="13.5" customHeight="1">
      <c r="A39" s="18" t="s">
        <v>78</v>
      </c>
      <c r="B39" s="26">
        <v>97.63</v>
      </c>
      <c r="C39" s="36"/>
      <c r="D39" s="13"/>
    </row>
    <row r="40" spans="1:4" s="14" customFormat="1" ht="13.5" customHeight="1">
      <c r="A40" s="18" t="s">
        <v>72</v>
      </c>
      <c r="B40" s="26">
        <v>103771.18</v>
      </c>
      <c r="C40" s="36"/>
      <c r="D40" s="13"/>
    </row>
    <row r="41" spans="1:4" s="14" customFormat="1" ht="13.5" customHeight="1">
      <c r="A41" s="18" t="s">
        <v>79</v>
      </c>
      <c r="B41" s="26">
        <f>3297.1+41.26</f>
        <v>3338.36</v>
      </c>
      <c r="C41" s="36"/>
      <c r="D41" s="13"/>
    </row>
    <row r="42" spans="1:4" s="14" customFormat="1" ht="13.5" customHeight="1">
      <c r="A42" s="20" t="s">
        <v>73</v>
      </c>
      <c r="B42" s="27">
        <f>SUM(B34:B41)</f>
        <v>1507786.61</v>
      </c>
      <c r="C42" s="36"/>
      <c r="D42" s="13"/>
    </row>
    <row r="43" spans="1:4" s="14" customFormat="1" ht="13.5" customHeight="1">
      <c r="A43" s="22" t="s">
        <v>10</v>
      </c>
      <c r="B43" s="28"/>
      <c r="C43" s="36"/>
      <c r="D43" s="13"/>
    </row>
    <row r="44" spans="1:4" s="14" customFormat="1" ht="13.5" customHeight="1">
      <c r="A44" s="18" t="s">
        <v>43</v>
      </c>
      <c r="B44" s="26">
        <v>1728700.86</v>
      </c>
      <c r="C44" s="36"/>
      <c r="D44" s="13"/>
    </row>
    <row r="45" spans="1:4" s="14" customFormat="1" ht="13.5" customHeight="1">
      <c r="A45" s="18" t="s">
        <v>47</v>
      </c>
      <c r="B45" s="30">
        <v>0</v>
      </c>
      <c r="C45" s="36"/>
      <c r="D45" s="13"/>
    </row>
    <row r="46" spans="1:4" s="14" customFormat="1" ht="13.5" customHeight="1">
      <c r="A46" s="20" t="s">
        <v>11</v>
      </c>
      <c r="B46" s="31">
        <f>B44+B45</f>
        <v>1728700.86</v>
      </c>
      <c r="C46" s="36"/>
      <c r="D46" s="13"/>
    </row>
    <row r="47" spans="1:4" s="14" customFormat="1" ht="13.5" customHeight="1">
      <c r="A47" s="20"/>
      <c r="B47" s="19"/>
      <c r="C47" s="36"/>
      <c r="D47" s="13"/>
    </row>
    <row r="48" spans="1:4" s="14" customFormat="1" ht="13.5" customHeight="1">
      <c r="A48" s="22" t="s">
        <v>15</v>
      </c>
      <c r="B48" s="21"/>
      <c r="C48" s="36"/>
      <c r="D48" s="13"/>
    </row>
    <row r="49" spans="1:4" s="14" customFormat="1" ht="13.5" customHeight="1">
      <c r="A49" s="18" t="s">
        <v>44</v>
      </c>
      <c r="B49" s="26">
        <v>1369274.8</v>
      </c>
      <c r="C49" s="36"/>
      <c r="D49" s="13"/>
    </row>
    <row r="50" spans="1:4" s="14" customFormat="1" ht="13.5" customHeight="1">
      <c r="A50" s="20" t="s">
        <v>12</v>
      </c>
      <c r="B50" s="27">
        <f>SUM(B49:B49)</f>
        <v>1369274.8</v>
      </c>
      <c r="C50" s="36"/>
      <c r="D50" s="13"/>
    </row>
    <row r="51" spans="1:4" s="14" customFormat="1" ht="13.5" customHeight="1">
      <c r="A51" s="18" t="s">
        <v>48</v>
      </c>
      <c r="B51" s="26">
        <v>0</v>
      </c>
      <c r="C51" s="36"/>
      <c r="D51" s="13"/>
    </row>
    <row r="52" spans="1:4" s="14" customFormat="1" ht="13.5" customHeight="1">
      <c r="A52" s="20" t="s">
        <v>13</v>
      </c>
      <c r="B52" s="26">
        <v>0</v>
      </c>
      <c r="C52" s="36"/>
      <c r="D52" s="13"/>
    </row>
    <row r="53" spans="1:4" s="14" customFormat="1" ht="13.5" customHeight="1">
      <c r="A53" s="22" t="s">
        <v>14</v>
      </c>
      <c r="B53" s="29">
        <f>B50+B52</f>
        <v>1369274.8</v>
      </c>
      <c r="C53" s="36"/>
      <c r="D53" s="13"/>
    </row>
    <row r="54" spans="1:4" s="14" customFormat="1" ht="13.5" customHeight="1">
      <c r="A54" s="11"/>
      <c r="B54" s="12"/>
      <c r="C54" s="36"/>
      <c r="D54" s="13"/>
    </row>
    <row r="55" spans="1:4" s="14" customFormat="1" ht="13.5" customHeight="1">
      <c r="A55" s="22" t="s">
        <v>16</v>
      </c>
      <c r="B55" s="21"/>
      <c r="C55" s="36"/>
      <c r="D55" s="13"/>
    </row>
    <row r="56" spans="1:4" s="14" customFormat="1" ht="13.5" customHeight="1">
      <c r="A56" s="22" t="s">
        <v>17</v>
      </c>
      <c r="B56" s="21"/>
      <c r="C56" s="36"/>
      <c r="D56" s="13"/>
    </row>
    <row r="57" spans="1:4" s="14" customFormat="1" ht="13.5" customHeight="1">
      <c r="A57" s="18" t="s">
        <v>18</v>
      </c>
      <c r="B57" s="30">
        <f>445304.32+1773.9</f>
        <v>447078.22000000003</v>
      </c>
      <c r="C57" s="36"/>
      <c r="D57" s="13"/>
    </row>
    <row r="58" spans="1:4" s="14" customFormat="1" ht="13.5" customHeight="1">
      <c r="A58" s="18" t="s">
        <v>19</v>
      </c>
      <c r="B58" s="30">
        <f>828063.29+6315.42</f>
        <v>834378.7100000001</v>
      </c>
      <c r="C58" s="36"/>
      <c r="D58" s="13"/>
    </row>
    <row r="59" spans="1:4" s="14" customFormat="1" ht="13.5" customHeight="1">
      <c r="A59" s="18" t="s">
        <v>20</v>
      </c>
      <c r="B59" s="30">
        <f>73019.57</f>
        <v>73019.57</v>
      </c>
      <c r="C59" s="36"/>
      <c r="D59" s="13"/>
    </row>
    <row r="60" spans="1:4" s="14" customFormat="1" ht="13.5" customHeight="1">
      <c r="A60" s="18" t="s">
        <v>21</v>
      </c>
      <c r="B60" s="30">
        <v>53145.97</v>
      </c>
      <c r="C60" s="36"/>
      <c r="D60" s="13"/>
    </row>
    <row r="61" spans="1:4" s="14" customFormat="1" ht="13.5" customHeight="1">
      <c r="A61" s="18" t="s">
        <v>22</v>
      </c>
      <c r="B61" s="30">
        <f>98546.91+1620.34</f>
        <v>100167.25</v>
      </c>
      <c r="C61" s="36"/>
      <c r="D61" s="13"/>
    </row>
    <row r="62" spans="1:4" s="14" customFormat="1" ht="13.5" customHeight="1">
      <c r="A62" s="18" t="s">
        <v>23</v>
      </c>
      <c r="B62" s="30">
        <v>250551.35</v>
      </c>
      <c r="C62" s="36"/>
      <c r="D62" s="13"/>
    </row>
    <row r="63" spans="1:4" s="14" customFormat="1" ht="23.25" customHeight="1">
      <c r="A63" s="18" t="s">
        <v>24</v>
      </c>
      <c r="B63" s="30">
        <v>56440.22</v>
      </c>
      <c r="C63" s="36"/>
      <c r="D63" s="13"/>
    </row>
    <row r="64" spans="1:4" s="14" customFormat="1" ht="12.75">
      <c r="A64" s="18" t="s">
        <v>83</v>
      </c>
      <c r="B64" s="30">
        <v>41.26</v>
      </c>
      <c r="C64" s="36"/>
      <c r="D64" s="13"/>
    </row>
    <row r="65" spans="1:4" s="14" customFormat="1" ht="13.5" customHeight="1">
      <c r="A65" s="18" t="s">
        <v>80</v>
      </c>
      <c r="B65" s="30">
        <v>97.63</v>
      </c>
      <c r="C65" s="36"/>
      <c r="D65" s="13"/>
    </row>
    <row r="66" spans="1:4" s="14" customFormat="1" ht="13.5" customHeight="1">
      <c r="A66" s="18" t="s">
        <v>81</v>
      </c>
      <c r="B66" s="26">
        <v>2100</v>
      </c>
      <c r="C66" s="36"/>
      <c r="D66" s="13"/>
    </row>
    <row r="67" spans="1:4" s="14" customFormat="1" ht="13.5" customHeight="1">
      <c r="A67" s="18" t="s">
        <v>70</v>
      </c>
      <c r="B67" s="26">
        <v>0</v>
      </c>
      <c r="C67" s="36"/>
      <c r="D67" s="13"/>
    </row>
    <row r="68" spans="1:4" s="14" customFormat="1" ht="13.5" customHeight="1">
      <c r="A68" s="18" t="s">
        <v>74</v>
      </c>
      <c r="B68" s="26">
        <v>0</v>
      </c>
      <c r="C68" s="41"/>
      <c r="D68" s="42"/>
    </row>
    <row r="69" spans="1:4" s="14" customFormat="1" ht="13.5" customHeight="1">
      <c r="A69" s="20" t="s">
        <v>84</v>
      </c>
      <c r="B69" s="27">
        <f>SUM(B57:B68)</f>
        <v>1817020.1800000002</v>
      </c>
      <c r="C69" s="36"/>
      <c r="D69" s="13"/>
    </row>
    <row r="70" spans="1:4" s="14" customFormat="1" ht="13.5" customHeight="1">
      <c r="A70" s="22" t="s">
        <v>25</v>
      </c>
      <c r="B70" s="21"/>
      <c r="C70" s="36"/>
      <c r="D70" s="13"/>
    </row>
    <row r="71" spans="1:4" s="14" customFormat="1" ht="13.5" customHeight="1">
      <c r="A71" s="18" t="s">
        <v>26</v>
      </c>
      <c r="B71" s="30">
        <v>2148.9</v>
      </c>
      <c r="C71" s="36"/>
      <c r="D71" s="13"/>
    </row>
    <row r="72" spans="1:4" s="14" customFormat="1" ht="13.5" customHeight="1">
      <c r="A72" s="18" t="s">
        <v>27</v>
      </c>
      <c r="B72" s="30">
        <v>0</v>
      </c>
      <c r="C72" s="36"/>
      <c r="D72" s="13"/>
    </row>
    <row r="73" spans="1:4" s="14" customFormat="1" ht="13.5" customHeight="1">
      <c r="A73" s="18" t="s">
        <v>28</v>
      </c>
      <c r="B73" s="30">
        <v>0</v>
      </c>
      <c r="C73" s="36"/>
      <c r="D73" s="13"/>
    </row>
    <row r="74" spans="1:4" s="14" customFormat="1" ht="13.5" customHeight="1">
      <c r="A74" s="20" t="s">
        <v>55</v>
      </c>
      <c r="B74" s="27">
        <f>SUM(B71:B73)</f>
        <v>2148.9</v>
      </c>
      <c r="C74" s="36"/>
      <c r="D74" s="13"/>
    </row>
    <row r="75" spans="1:4" s="14" customFormat="1" ht="13.5" customHeight="1">
      <c r="A75" s="20" t="s">
        <v>29</v>
      </c>
      <c r="B75" s="27">
        <f>B74+B69</f>
        <v>1819169.08</v>
      </c>
      <c r="C75" s="36"/>
      <c r="D75" s="13"/>
    </row>
    <row r="76" spans="1:8" s="14" customFormat="1" ht="13.5" customHeight="1">
      <c r="A76" s="20"/>
      <c r="B76" s="19"/>
      <c r="C76" s="45"/>
      <c r="D76" s="13"/>
      <c r="E76" s="39"/>
      <c r="F76" s="39"/>
      <c r="G76" s="39"/>
      <c r="H76" s="39"/>
    </row>
    <row r="77" spans="1:4" s="14" customFormat="1" ht="13.5" customHeight="1">
      <c r="A77" s="22" t="s">
        <v>30</v>
      </c>
      <c r="B77" s="21"/>
      <c r="C77" s="36"/>
      <c r="D77" s="13"/>
    </row>
    <row r="78" spans="1:5" s="14" customFormat="1" ht="13.5" customHeight="1">
      <c r="A78" s="18" t="s">
        <v>31</v>
      </c>
      <c r="B78" s="30">
        <v>0</v>
      </c>
      <c r="C78" s="36"/>
      <c r="D78" s="13"/>
      <c r="E78" s="46"/>
    </row>
    <row r="79" spans="1:6" s="14" customFormat="1" ht="13.5" customHeight="1">
      <c r="A79" s="18" t="s">
        <v>32</v>
      </c>
      <c r="B79" s="30">
        <v>0</v>
      </c>
      <c r="C79" s="36"/>
      <c r="D79" s="13"/>
      <c r="E79" s="39"/>
      <c r="F79" s="39"/>
    </row>
    <row r="80" spans="1:7" s="14" customFormat="1" ht="13.5" customHeight="1">
      <c r="A80" s="20" t="s">
        <v>33</v>
      </c>
      <c r="B80" s="27">
        <v>0</v>
      </c>
      <c r="C80" s="36"/>
      <c r="D80" s="13"/>
      <c r="G80" s="39"/>
    </row>
    <row r="81" spans="1:4" s="14" customFormat="1" ht="13.5" customHeight="1">
      <c r="A81" s="20"/>
      <c r="B81" s="27"/>
      <c r="C81" s="36"/>
      <c r="D81" s="13"/>
    </row>
    <row r="82" spans="1:4" s="14" customFormat="1" ht="13.5" customHeight="1">
      <c r="A82" s="22" t="s">
        <v>82</v>
      </c>
      <c r="B82" s="21"/>
      <c r="C82" s="36"/>
      <c r="D82" s="13"/>
    </row>
    <row r="83" spans="1:4" s="14" customFormat="1" ht="13.5" customHeight="1">
      <c r="A83" s="18" t="s">
        <v>54</v>
      </c>
      <c r="B83" s="30">
        <v>272.38</v>
      </c>
      <c r="C83" s="48"/>
      <c r="D83" s="48"/>
    </row>
    <row r="84" spans="1:4" s="14" customFormat="1" ht="13.5" customHeight="1">
      <c r="A84" s="18" t="s">
        <v>65</v>
      </c>
      <c r="B84" s="30">
        <v>61885.01</v>
      </c>
      <c r="C84" s="36"/>
      <c r="D84" s="13"/>
    </row>
    <row r="85" spans="1:6" s="14" customFormat="1" ht="13.5" customHeight="1">
      <c r="A85" s="18" t="s">
        <v>66</v>
      </c>
      <c r="B85" s="30">
        <v>0</v>
      </c>
      <c r="C85" s="36"/>
      <c r="D85" s="13"/>
      <c r="F85" s="39"/>
    </row>
    <row r="86" spans="1:4" s="14" customFormat="1" ht="13.5" customHeight="1">
      <c r="A86" s="18" t="s">
        <v>67</v>
      </c>
      <c r="B86" s="30">
        <v>25775.08</v>
      </c>
      <c r="C86" s="36"/>
      <c r="D86" s="13"/>
    </row>
    <row r="87" spans="1:7" s="14" customFormat="1" ht="13.5" customHeight="1">
      <c r="A87" s="18" t="s">
        <v>68</v>
      </c>
      <c r="B87" s="30">
        <v>2060449.91</v>
      </c>
      <c r="C87" s="36"/>
      <c r="D87" s="13"/>
      <c r="G87" s="39"/>
    </row>
    <row r="88" spans="1:4" s="14" customFormat="1" ht="21.75" customHeight="1">
      <c r="A88" s="20" t="s">
        <v>34</v>
      </c>
      <c r="B88" s="31">
        <f>SUM(B83:B87)</f>
        <v>2148382.38</v>
      </c>
      <c r="C88" s="40">
        <f>B31+B42-B75</f>
        <v>2148382.38</v>
      </c>
      <c r="D88" s="44">
        <f>B88-C88</f>
        <v>0</v>
      </c>
    </row>
    <row r="89" spans="1:4" s="14" customFormat="1" ht="15.75" customHeight="1">
      <c r="A89" s="23" t="s">
        <v>35</v>
      </c>
      <c r="B89" s="2"/>
      <c r="C89" s="36"/>
      <c r="D89" s="44"/>
    </row>
    <row r="90" spans="1:4" s="14" customFormat="1" ht="13.5" customHeight="1">
      <c r="A90" s="22" t="s">
        <v>36</v>
      </c>
      <c r="B90" s="21"/>
      <c r="C90" s="36"/>
      <c r="D90" s="13"/>
    </row>
    <row r="91" spans="1:4" s="14" customFormat="1" ht="13.5" customHeight="1">
      <c r="A91" s="18" t="s">
        <v>85</v>
      </c>
      <c r="B91" s="30">
        <v>0</v>
      </c>
      <c r="C91" s="36"/>
      <c r="D91" s="13"/>
    </row>
    <row r="92" spans="1:4" s="14" customFormat="1" ht="13.5" customHeight="1">
      <c r="A92" s="18" t="s">
        <v>56</v>
      </c>
      <c r="B92" s="30">
        <v>0</v>
      </c>
      <c r="C92" s="36"/>
      <c r="D92" s="13"/>
    </row>
    <row r="93" spans="1:4" s="14" customFormat="1" ht="13.5" customHeight="1">
      <c r="A93" s="18" t="s">
        <v>86</v>
      </c>
      <c r="B93" s="30">
        <v>0</v>
      </c>
      <c r="C93" s="36"/>
      <c r="D93" s="13"/>
    </row>
    <row r="94" spans="1:4" s="14" customFormat="1" ht="13.5" customHeight="1">
      <c r="A94" s="22" t="s">
        <v>37</v>
      </c>
      <c r="B94" s="29">
        <f>SUM(B91:B93)</f>
        <v>0</v>
      </c>
      <c r="C94" s="36"/>
      <c r="D94" s="13"/>
    </row>
    <row r="95" spans="1:4" ht="31.5" customHeight="1">
      <c r="A95" s="53" t="s">
        <v>71</v>
      </c>
      <c r="B95" s="54"/>
      <c r="C95" s="33"/>
      <c r="D95" s="2"/>
    </row>
    <row r="96" ht="36.75" customHeight="1">
      <c r="A96" s="2" t="s">
        <v>38</v>
      </c>
    </row>
    <row r="97" ht="13.5" customHeight="1">
      <c r="B97" s="3" t="s">
        <v>75</v>
      </c>
    </row>
    <row r="98" spans="1:2" ht="13.5" customHeight="1">
      <c r="A98" s="2" t="s">
        <v>39</v>
      </c>
      <c r="B98" s="3" t="s">
        <v>53</v>
      </c>
    </row>
    <row r="99" ht="13.5" customHeight="1">
      <c r="B99" s="1" t="s">
        <v>87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3:D83"/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2023-06-12T11:12:29Z</cp:lastPrinted>
  <dcterms:created xsi:type="dcterms:W3CDTF">2021-07-27T14:44:50Z</dcterms:created>
  <dcterms:modified xsi:type="dcterms:W3CDTF">2023-07-05T18:27:21Z</dcterms:modified>
  <cp:category/>
  <cp:version/>
  <cp:contentType/>
  <cp:contentStatus/>
</cp:coreProperties>
</file>