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<sst xmlns="http://schemas.openxmlformats.org/spreadsheetml/2006/main" count="84" uniqueCount="82">
  <si>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</si>
  <si>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</si>
  <si>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</si>
  <si>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</si>
  <si>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</si>
  <si>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</si>
  <si>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</si>
  <si>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</si>
  <si>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</si>
  <si>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</si>
  <si>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</si>
  <si>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</si>
  <si>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</si>
  <si>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</si>
  <si>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</si>
  <si>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</si>
  <si>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</si>
  <si>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</si>
  <si>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</si>
  <si>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</si>
  <si>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</si>
  <si>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</si>
  <si>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</si>
  <si>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</si>
  <si>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</si>
  <si>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</si>
  <si>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</si>
  <si>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</si>
  <si>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</si>
  <si>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</si>
  <si>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</si>
  <si>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</si>
  <si>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</si>
  <si>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</si>
  <si>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</si>
  <si>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</si>
  <si>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</si>
  <si>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</si>
  <si>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</si>
  <si>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</si>
  <si>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</si>
  <si>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</si>
  <si>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</si>
  <si>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</si>
  <si>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</si>
  <si>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</si>
  <si>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</si>
  <si>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</si>
  <si>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</si>
  <si>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</si>
  <si>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</si>
  <si>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</si>
  <si>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</si>
  <si>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</si>
  <si>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</si>
  <si>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</si>
  <si>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</si>
  <si>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2.5. Outras entradas (Aporte de caixa "fundo fixo")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</si>
  <si>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</si>
  <si>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</si>
  <si>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</si>
  <si>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</si>
  <si>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</si>
  <si>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</si>
  <si>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</si>
  <si>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Competência: NOVEMBRO/2020</t>
  </si>
  <si>
    <t>7. SALDO BANCÁRIO FINAL EM: 31/11/2020</t>
  </si>
  <si>
    <t>7.5. Caixa  (Fundo Fixo)</t>
  </si>
  <si>
    <t>7.1. Banco Santander - Agência 1223 - Conta Corrente  13001478-8</t>
  </si>
  <si>
    <t>VIGÊNCIA DO CONTRATO DE GESTÃO/TERMO ADITIVO: 25/06/2020 A 24/06/2021 - 10º TERMO ADITIVO</t>
  </si>
  <si>
    <t>5.1.8.1. Outras saídas (Aporte de caixa "fundo fixo")</t>
  </si>
  <si>
    <t>5.1.8.2. Outras saídas (Pagamento de recurso ordinário - reclamatória trabalhista)</t>
  </si>
  <si>
    <t>Goiania-GO, 13/Junho/2022</t>
  </si>
  <si>
    <t>8.1. Glosa - servidores cedidos  (Folha Servidores 10/2020)</t>
  </si>
  <si>
    <t>8.3.1. Glosa - outras (Telefone  11/2020)</t>
  </si>
  <si>
    <t>8.3.2. Glosa - outras (Energia 10/2020)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</si>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</sst>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6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8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8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8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8" t="s">
        <v>51</v>
      </c>
      <c r="C17" s="2"/>
      <c r="D17" s="34"/>
      <c r="E17" s="2"/>
      <c r="F17" s="2"/>
    </row>
    <row r="18" spans="1:6" ht="13.5" customHeight="1">
      <c r="A18" s="42" t="s">
        <v>69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39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39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65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47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60</v>
      </c>
      <c r="B27" s="26">
        <v>1802</v>
      </c>
      <c r="C27" s="13"/>
      <c r="D27" s="37"/>
      <c r="E27" s="13"/>
      <c r="F27" s="13"/>
    </row>
    <row r="28" spans="1:6" s="14" customFormat="1" ht="13.5" customHeight="1">
      <c r="A28" s="18" t="s">
        <v>58</v>
      </c>
      <c r="B28" s="26">
        <v>3041242.49</v>
      </c>
      <c r="C28" s="13"/>
      <c r="D28" s="37"/>
      <c r="E28" s="13"/>
      <c r="F28" s="13"/>
    </row>
    <row r="29" spans="1:6" s="14" customFormat="1" ht="13.5" customHeight="1">
      <c r="A29" s="18" t="s">
        <v>59</v>
      </c>
      <c r="B29" s="26">
        <v>0</v>
      </c>
      <c r="C29" s="13"/>
      <c r="D29" s="37"/>
      <c r="E29" s="13"/>
      <c r="F29" s="13"/>
    </row>
    <row r="30" spans="1:6" s="14" customFormat="1" ht="13.5" customHeight="1">
      <c r="A30" s="20" t="s">
        <v>48</v>
      </c>
      <c r="B30" s="27">
        <f>B26+B27+B28+B29</f>
        <v>3043044.49</v>
      </c>
      <c r="C30" s="13"/>
      <c r="D30" s="37"/>
      <c r="E30" s="13"/>
      <c r="F30" s="13"/>
    </row>
    <row r="31" spans="1:6" s="14" customFormat="1" ht="13.5" customHeight="1">
      <c r="A31" s="18"/>
      <c r="B31" s="25"/>
      <c r="C31" s="13"/>
      <c r="E31" s="13"/>
      <c r="F31" s="13"/>
    </row>
    <row r="32" spans="1:6" s="14" customFormat="1" ht="13.5" customHeight="1">
      <c r="A32" s="22" t="s">
        <v>9</v>
      </c>
      <c r="B32" s="21"/>
      <c r="C32" s="13"/>
      <c r="D32" s="37"/>
      <c r="E32" s="13"/>
      <c r="F32" s="13"/>
    </row>
    <row r="33" spans="1:6" s="14" customFormat="1" ht="13.5" customHeight="1">
      <c r="A33" s="18" t="s">
        <v>61</v>
      </c>
      <c r="B33" s="26">
        <v>5724277.6</v>
      </c>
      <c r="C33" s="13"/>
      <c r="D33" s="37"/>
      <c r="E33" s="13"/>
      <c r="F33" s="13"/>
    </row>
    <row r="34" spans="1:6" s="14" customFormat="1" ht="13.5" customHeight="1">
      <c r="A34" s="18" t="s">
        <v>62</v>
      </c>
      <c r="B34" s="26">
        <v>0</v>
      </c>
      <c r="C34" s="13"/>
      <c r="D34" s="37"/>
      <c r="E34" s="13"/>
      <c r="F34" s="13"/>
    </row>
    <row r="35" spans="1:6" s="14" customFormat="1" ht="13.5" customHeight="1">
      <c r="A35" s="18" t="s">
        <v>76</v>
      </c>
      <c r="B35" s="26">
        <v>2678.85</v>
      </c>
      <c r="C35" s="13"/>
      <c r="D35" s="37"/>
      <c r="E35" s="13"/>
      <c r="F35" s="13"/>
    </row>
    <row r="36" spans="1:6" s="14" customFormat="1" ht="13.5" customHeight="1">
      <c r="A36" s="18" t="s">
        <v>77</v>
      </c>
      <c r="B36" s="26">
        <v>0</v>
      </c>
      <c r="C36" s="13"/>
      <c r="D36" s="37"/>
      <c r="E36" s="13"/>
      <c r="F36" s="13"/>
    </row>
    <row r="37" spans="1:6" s="14" customFormat="1" ht="13.5" customHeight="1">
      <c r="A37" s="18" t="s">
        <v>57</v>
      </c>
      <c r="B37" s="26">
        <v>2100</v>
      </c>
      <c r="C37" s="13"/>
      <c r="D37" s="37"/>
      <c r="E37" s="13"/>
      <c r="F37" s="13"/>
    </row>
    <row r="38" spans="1:6" s="14" customFormat="1" ht="13.5" customHeight="1">
      <c r="A38" s="20" t="s">
        <v>49</v>
      </c>
      <c r="B38" s="27">
        <f>B33+B34+B35+B36+B37</f>
        <v>5729056.449999999</v>
      </c>
      <c r="C38" s="41"/>
      <c r="D38" s="37"/>
      <c r="E38" s="13"/>
      <c r="F38" s="13"/>
    </row>
    <row r="39" spans="1:6" s="14" customFormat="1" ht="13.5" customHeight="1">
      <c r="A39" s="18"/>
      <c r="B39" s="27"/>
      <c r="C39" s="13"/>
      <c r="D39" s="37"/>
      <c r="E39" s="13"/>
      <c r="F39" s="13"/>
    </row>
    <row r="40" spans="1:6" s="14" customFormat="1" ht="13.5" customHeight="1">
      <c r="A40" s="22" t="s">
        <v>10</v>
      </c>
      <c r="B40" s="28"/>
      <c r="C40" s="13"/>
      <c r="D40" s="37"/>
      <c r="E40" s="13"/>
      <c r="F40" s="13"/>
    </row>
    <row r="41" spans="1:6" s="14" customFormat="1" ht="13.5" customHeight="1">
      <c r="A41" s="18" t="s">
        <v>78</v>
      </c>
      <c r="B41" s="31">
        <v>1618165.09</v>
      </c>
      <c r="C41" s="13"/>
      <c r="D41" s="37"/>
      <c r="E41" s="13"/>
      <c r="F41" s="13"/>
    </row>
    <row r="42" spans="1:6" s="14" customFormat="1" ht="13.5" customHeight="1">
      <c r="A42" s="18" t="s">
        <v>79</v>
      </c>
      <c r="B42" s="31">
        <v>0</v>
      </c>
      <c r="C42" s="13"/>
      <c r="D42" s="37"/>
      <c r="E42" s="13"/>
      <c r="F42" s="13"/>
    </row>
    <row r="43" spans="1:6" s="14" customFormat="1" ht="13.5" customHeight="1">
      <c r="A43" s="20" t="s">
        <v>11</v>
      </c>
      <c r="B43" s="32">
        <v>0</v>
      </c>
      <c r="C43" s="13"/>
      <c r="D43" s="37"/>
      <c r="E43" s="13"/>
      <c r="F43" s="13"/>
    </row>
    <row r="44" spans="1:6" s="14" customFormat="1" ht="13.5" customHeight="1">
      <c r="A44" s="20"/>
      <c r="B44" s="27">
        <f>SUM(B41:B43)</f>
        <v>1618165.09</v>
      </c>
      <c r="C44" s="13"/>
      <c r="D44" s="37"/>
      <c r="E44" s="13"/>
      <c r="F44" s="13"/>
    </row>
    <row r="45" spans="1:6" s="14" customFormat="1" ht="13.5" customHeight="1">
      <c r="A45" s="22" t="s">
        <v>15</v>
      </c>
      <c r="B45" s="21"/>
      <c r="C45" s="13"/>
      <c r="D45" s="37"/>
      <c r="E45" s="13"/>
      <c r="F45" s="13"/>
    </row>
    <row r="46" spans="1:6" s="14" customFormat="1" ht="13.5" customHeight="1">
      <c r="A46" s="18" t="s">
        <v>80</v>
      </c>
      <c r="B46" s="31">
        <v>5543903.97</v>
      </c>
      <c r="C46" s="13"/>
      <c r="D46" s="37"/>
      <c r="E46" s="13"/>
      <c r="F46" s="13"/>
    </row>
    <row r="47" spans="1:6" s="14" customFormat="1" ht="13.5" customHeight="1">
      <c r="A47" s="20" t="s">
        <v>12</v>
      </c>
      <c r="B47" s="32">
        <v>0</v>
      </c>
      <c r="C47" s="13"/>
      <c r="D47" s="37"/>
      <c r="E47" s="13"/>
      <c r="F47" s="13"/>
    </row>
    <row r="48" spans="1:6" s="14" customFormat="1" ht="13.5" customHeight="1">
      <c r="A48" s="18" t="s">
        <v>81</v>
      </c>
      <c r="B48" s="31">
        <v>0</v>
      </c>
      <c r="C48" s="13"/>
      <c r="D48" s="37"/>
      <c r="E48" s="13"/>
      <c r="F48" s="13"/>
    </row>
    <row r="49" spans="1:6" s="14" customFormat="1" ht="13.5" customHeight="1">
      <c r="A49" s="20" t="s">
        <v>13</v>
      </c>
      <c r="B49" s="32">
        <v>0</v>
      </c>
      <c r="C49" s="13"/>
      <c r="D49" s="37"/>
      <c r="E49" s="13"/>
      <c r="F49" s="13"/>
    </row>
    <row r="50" spans="1:6" s="14" customFormat="1" ht="13.5" customHeight="1">
      <c r="A50" s="22" t="s">
        <v>14</v>
      </c>
      <c r="B50" s="29">
        <f>B46+B47+B48+B49</f>
        <v>5543903.97</v>
      </c>
      <c r="C50" s="13"/>
      <c r="D50" s="37"/>
      <c r="E50" s="13"/>
      <c r="F50" s="13"/>
    </row>
    <row r="51" spans="1:6" s="14" customFormat="1" ht="13.5" customHeight="1">
      <c r="A51" s="11"/>
      <c r="B51" s="12"/>
      <c r="C51" s="13"/>
      <c r="D51" s="37"/>
      <c r="E51" s="13"/>
      <c r="F51" s="13"/>
    </row>
    <row r="52" spans="1:6" s="14" customFormat="1" ht="13.5" customHeight="1">
      <c r="A52" s="22" t="s">
        <v>16</v>
      </c>
      <c r="B52" s="21"/>
      <c r="C52" s="13"/>
      <c r="D52" s="37"/>
      <c r="E52" s="13"/>
      <c r="F52" s="13"/>
    </row>
    <row r="53" spans="1:6" s="14" customFormat="1" ht="13.5" customHeight="1">
      <c r="A53" s="22" t="s">
        <v>17</v>
      </c>
      <c r="B53" s="21"/>
      <c r="C53" s="13"/>
      <c r="D53" s="37"/>
      <c r="E53" s="13"/>
      <c r="F53" s="13"/>
    </row>
    <row r="54" spans="1:6" s="14" customFormat="1" ht="13.5" customHeight="1">
      <c r="A54" s="18" t="s">
        <v>18</v>
      </c>
      <c r="B54" s="26">
        <f>651498.42+12711.62+922.23</f>
        <v>665132.27</v>
      </c>
      <c r="C54" s="13"/>
      <c r="D54" s="37"/>
      <c r="E54" s="13"/>
      <c r="F54" s="13"/>
    </row>
    <row r="55" spans="1:6" s="14" customFormat="1" ht="13.5" customHeight="1">
      <c r="A55" s="18" t="s">
        <v>19</v>
      </c>
      <c r="B55" s="26">
        <f>618530.91+8488.53</f>
        <v>627019.4400000001</v>
      </c>
      <c r="C55" s="13"/>
      <c r="D55" s="37"/>
      <c r="E55" s="13"/>
      <c r="F55" s="13"/>
    </row>
    <row r="56" spans="1:6" s="14" customFormat="1" ht="13.5" customHeight="1">
      <c r="A56" s="18" t="s">
        <v>20</v>
      </c>
      <c r="B56" s="26">
        <f>68580.96+19964.6</f>
        <v>88545.56</v>
      </c>
      <c r="C56" s="13"/>
      <c r="D56" s="37"/>
      <c r="E56" s="13"/>
      <c r="F56" s="13"/>
    </row>
    <row r="57" spans="1:6" s="14" customFormat="1" ht="13.5" customHeight="1">
      <c r="A57" s="18" t="s">
        <v>21</v>
      </c>
      <c r="B57" s="26">
        <v>0</v>
      </c>
      <c r="C57" s="13"/>
      <c r="D57" s="37"/>
      <c r="E57" s="13"/>
      <c r="F57" s="13"/>
    </row>
    <row r="58" spans="1:6" s="14" customFormat="1" ht="13.5" customHeight="1">
      <c r="A58" s="18" t="s">
        <v>22</v>
      </c>
      <c r="B58" s="26">
        <f>43224.52+37.04</f>
        <v>43261.56</v>
      </c>
      <c r="C58" s="13"/>
      <c r="D58" s="37"/>
      <c r="E58" s="13"/>
      <c r="F58" s="13"/>
    </row>
    <row r="59" spans="1:6" s="14" customFormat="1" ht="13.5" customHeight="1">
      <c r="A59" s="18" t="s">
        <v>23</v>
      </c>
      <c r="B59" s="26">
        <f>330465.12+10957.18</f>
        <v>341422.3</v>
      </c>
      <c r="C59" s="13"/>
      <c r="D59" s="37"/>
      <c r="E59" s="13"/>
      <c r="F59" s="13"/>
    </row>
    <row r="60" spans="1:6" s="14" customFormat="1" ht="23.25" customHeight="1">
      <c r="A60" s="18" t="s">
        <v>24</v>
      </c>
      <c r="B60" s="26">
        <v>28034.06</v>
      </c>
      <c r="C60" s="13"/>
      <c r="D60" s="37"/>
      <c r="E60" s="13"/>
      <c r="F60" s="13"/>
    </row>
    <row r="61" spans="1:6" s="14" customFormat="1" ht="13.5" customHeight="1">
      <c r="A61" s="18" t="s">
        <v>70</v>
      </c>
      <c r="B61" s="26">
        <v>2100</v>
      </c>
      <c r="C61" s="13"/>
      <c r="D61" s="37"/>
      <c r="E61" s="13"/>
      <c r="F61" s="13"/>
    </row>
    <row r="62" spans="1:6" s="14" customFormat="1" ht="13.5" customHeight="1">
      <c r="A62" s="18" t="s">
        <v>71</v>
      </c>
      <c r="B62" s="26">
        <v>5260.13</v>
      </c>
      <c r="C62" s="13"/>
      <c r="D62" s="37"/>
      <c r="E62" s="13"/>
      <c r="F62" s="13"/>
    </row>
    <row r="63" spans="1:6" s="14" customFormat="1" ht="13.5" customHeight="1">
      <c r="A63" s="20" t="s">
        <v>25</v>
      </c>
      <c r="B63" s="27">
        <f>SUM(B54:B62)</f>
        <v>1800775.32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26</v>
      </c>
      <c r="B65" s="21"/>
      <c r="C65" s="13"/>
      <c r="D65" s="37"/>
      <c r="E65" s="13"/>
      <c r="F65" s="13"/>
    </row>
    <row r="66" spans="1:6" s="14" customFormat="1" ht="13.5" customHeight="1">
      <c r="A66" s="18" t="s">
        <v>27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28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29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30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31</v>
      </c>
      <c r="B70" s="27">
        <f>B66+B67+B68+B69</f>
        <v>0</v>
      </c>
      <c r="C70" s="13"/>
      <c r="D70" s="37"/>
      <c r="E70" s="13"/>
      <c r="F70" s="13"/>
    </row>
    <row r="71" spans="1:6" s="14" customFormat="1" ht="13.5" customHeight="1">
      <c r="A71" s="20" t="s">
        <v>32</v>
      </c>
      <c r="B71" s="27">
        <f>B63+B70</f>
        <v>1800775.32</v>
      </c>
      <c r="C71" s="37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33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34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35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36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66</v>
      </c>
      <c r="B78" s="21"/>
      <c r="C78" s="13"/>
      <c r="D78" s="37"/>
      <c r="E78" s="13"/>
      <c r="F78" s="13"/>
    </row>
    <row r="79" spans="1:6" s="14" customFormat="1" ht="13.5" customHeight="1">
      <c r="A79" s="18" t="s">
        <v>68</v>
      </c>
      <c r="B79" s="31">
        <v>4724286.11</v>
      </c>
      <c r="C79" s="13"/>
      <c r="D79" s="37"/>
      <c r="E79" s="13"/>
      <c r="F79" s="13"/>
    </row>
    <row r="80" spans="1:6" s="14" customFormat="1" ht="13.5" customHeight="1">
      <c r="A80" s="18" t="s">
        <v>63</v>
      </c>
      <c r="B80" s="31">
        <v>1703</v>
      </c>
      <c r="C80" s="13"/>
      <c r="D80" s="37"/>
      <c r="E80" s="13"/>
      <c r="F80" s="13"/>
    </row>
    <row r="81" spans="1:6" s="14" customFormat="1" ht="13.5" customHeight="1">
      <c r="A81" s="18" t="s">
        <v>64</v>
      </c>
      <c r="B81" s="31">
        <v>2245336.51</v>
      </c>
      <c r="C81" s="13"/>
      <c r="D81" s="37"/>
      <c r="E81" s="13"/>
      <c r="F81" s="13"/>
    </row>
    <row r="82" spans="1:6" s="14" customFormat="1" ht="13.5" customHeight="1">
      <c r="A82" s="18" t="s">
        <v>67</v>
      </c>
      <c r="B82" s="31">
        <v>0</v>
      </c>
      <c r="C82" s="13"/>
      <c r="D82" s="37"/>
      <c r="E82" s="13"/>
      <c r="F82" s="13"/>
    </row>
    <row r="83" spans="1:6" s="14" customFormat="1" ht="13.5" customHeight="1">
      <c r="A83" s="20" t="s">
        <v>37</v>
      </c>
      <c r="B83" s="27">
        <f>SUM(B79:B82)</f>
        <v>6971325.62</v>
      </c>
      <c r="C83" s="40"/>
      <c r="D83" s="37"/>
      <c r="E83" s="13"/>
      <c r="F83" s="13"/>
    </row>
    <row r="84" spans="1:6" s="14" customFormat="1" ht="15.75" customHeight="1">
      <c r="A84" s="23" t="s">
        <v>38</v>
      </c>
      <c r="B84" s="2"/>
      <c r="C84" s="13"/>
      <c r="D84" s="37"/>
      <c r="E84" s="13"/>
      <c r="F84" s="13"/>
    </row>
    <row r="85" spans="1:6" s="14" customFormat="1" ht="13.5" customHeight="1">
      <c r="A85" s="22" t="s">
        <v>39</v>
      </c>
      <c r="B85" s="21"/>
      <c r="C85" s="13"/>
      <c r="D85" s="37"/>
      <c r="E85" s="13"/>
      <c r="F85" s="13"/>
    </row>
    <row r="86" spans="1:6" s="14" customFormat="1" ht="13.5" customHeight="1">
      <c r="A86" s="18" t="s">
        <v>73</v>
      </c>
      <c r="B86" s="31">
        <v>99326.2</v>
      </c>
      <c r="C86" s="13"/>
      <c r="D86" s="37"/>
      <c r="E86" s="13"/>
      <c r="F86" s="13"/>
    </row>
    <row r="87" spans="1:6" s="14" customFormat="1" ht="13.5" customHeight="1">
      <c r="A87" s="18" t="s">
        <v>40</v>
      </c>
      <c r="B87" s="31">
        <v>0</v>
      </c>
      <c r="C87" s="13"/>
      <c r="D87" s="37"/>
      <c r="E87" s="13"/>
      <c r="F87" s="13"/>
    </row>
    <row r="88" spans="1:6" s="14" customFormat="1" ht="13.5" customHeight="1">
      <c r="A88" s="18" t="s">
        <v>74</v>
      </c>
      <c r="B88" s="31">
        <v>1376.09</v>
      </c>
      <c r="C88" s="13"/>
      <c r="D88" s="37"/>
      <c r="E88" s="13"/>
      <c r="F88" s="13"/>
    </row>
    <row r="89" spans="1:6" s="14" customFormat="1" ht="13.5" customHeight="1">
      <c r="A89" s="18" t="s">
        <v>75</v>
      </c>
      <c r="B89" s="31">
        <v>14267.44</v>
      </c>
      <c r="C89" s="13"/>
      <c r="D89" s="37"/>
      <c r="E89" s="13"/>
      <c r="F89" s="13"/>
    </row>
    <row r="90" spans="1:6" s="14" customFormat="1" ht="13.5" customHeight="1">
      <c r="A90" s="22" t="s">
        <v>41</v>
      </c>
      <c r="B90" s="29">
        <f>SUM(B86:B89)</f>
        <v>114969.73</v>
      </c>
      <c r="C90" s="13"/>
      <c r="D90" s="37"/>
      <c r="E90" s="13"/>
      <c r="F90" s="13"/>
    </row>
    <row r="91" spans="1:6" ht="31.5" customHeight="1">
      <c r="A91" s="46" t="s">
        <v>56</v>
      </c>
      <c r="B91" s="47"/>
      <c r="C91" s="2"/>
      <c r="D91" s="34"/>
      <c r="E91" s="2"/>
      <c r="F91" s="2"/>
    </row>
    <row r="92" ht="13.5" customHeight="1">
      <c r="A92" s="2"/>
    </row>
    <row r="93" spans="1:2" ht="13.5" customHeight="1">
      <c r="A93" s="2" t="s">
        <v>42</v>
      </c>
      <c r="B93" s="1" t="s">
        <v>54</v>
      </c>
    </row>
    <row r="94" ht="13.5" customHeight="1">
      <c r="B94" s="1" t="s">
        <v>55</v>
      </c>
    </row>
    <row r="95" ht="13.5" customHeight="1">
      <c r="A95" s="2" t="s">
        <v>43</v>
      </c>
    </row>
    <row r="96" ht="13.5" customHeight="1">
      <c r="B96" s="1" t="s">
        <v>72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2022-06-20T17:29:55Z</dcterms:modified>
  <cp:category/>
  <cp:version/>
  <cp:contentType/>
  <cp:contentStatus/>
</cp:coreProperties>
</file>