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00" windowHeight="7095" activeTab="0"/>
  </bookViews>
  <sheets>
    <sheet name="Plan" sheetId="1" r:id="rId1"/>
  </sheets>
  <definedNames>
    <definedName name="_xlnm.Print_Area" localSheetId="0">'Plan'!$A$1:$B$99</definedName>
  </definedNames>
  <calcPr fullCalcOnLoad="1"/>
</workbook>
</file>

<file path=xl/sharedStrings.xml><?xml version="1.0" encoding="utf-8"?>
<sst xmlns="http://schemas.openxmlformats.org/spreadsheetml/2006/main" count="86" uniqueCount="84">
  <si>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</si>
  <si>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</si>
  <si>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CNPJ:</t>
  </si>
  <si>
    <t xml:space="preserve">CNPJ: </t>
  </si>
  <si>
    <t xml:space="preserve">CONTRATO DE GESTÃO/ADITIVO Nº.: 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</si>
  <si>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</si>
  <si>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</si>
  <si>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</si>
  <si>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</si>
  <si>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</si>
  <si>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</si>
  <si>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</si>
  <si>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</si>
  <si>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</si>
  <si>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</si>
  <si>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</si>
  <si>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</si>
  <si>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</si>
  <si>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</si>
  <si>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</si>
  <si>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</si>
  <si>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5.1.4. Bloqueio Judicial</t>
  </si>
  <si>
    <t>5.1.5. Tributos, Impostos, Taxas e Contribuições</t>
  </si>
  <si>
    <t>5.1.6. Encargos Sociais</t>
  </si>
  <si>
    <r>
      <t xml:space="preserve">5.1.7. Despesa Administrativa quando O.S e unidade gerida se situarem em localidades diversas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</si>
  <si>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</si>
  <si>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</si>
  <si>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</si>
  <si>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</si>
  <si>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</si>
  <si>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</si>
  <si>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</si>
  <si>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</si>
  <si>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</si>
  <si>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</si>
  <si>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</si>
  <si>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</si>
  <si>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</si>
  <si>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</si>
  <si>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</si>
  <si>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</si>
  <si>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</si>
  <si>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</si>
  <si>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Banco Santander - Agência 1223 - Aplicação Automática/CDB</t>
    </r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</si>
  <si>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</t>
    </r>
  </si>
  <si>
    <t>1.1. Caixa (Fundo Fixo)</t>
  </si>
  <si>
    <t>SALDO ANTERIOR (1= 1.1 + 1.2 +1.3 + 1.4 +1.5)</t>
  </si>
  <si>
    <t>3.2. Resgate Aplicação - INVESTIMENTO - Banco Santander - Agência 1223 - Aplicação Automática/CDB</t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</si>
  <si>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Banco Santander - Agência 1223 - Aplicação Automática/CDB</t>
    </r>
  </si>
  <si>
    <t>NOME DO ÓRGÃO PÚBLICO/CONTRATANTE: SES-SECRETARIA ESTADUAL DE SAÚDE/GO</t>
  </si>
  <si>
    <t>003/2013 SES/GO</t>
  </si>
  <si>
    <t>03.969.808/0008-46</t>
  </si>
  <si>
    <t>NOME DA UNIDADE GERIDA: CENTRO ATEN PROLONGADA CASA APOIO COND SOLIDARIEDADE - CEAPSOL</t>
  </si>
  <si>
    <t>Financeiro/Custos</t>
  </si>
  <si>
    <t>7.1. Caixa (Fundo Fixo)</t>
  </si>
  <si>
    <t>TOTAL DE PAGAMENTOS - INVESTIMENTO (5.2= 5.2.1 + 5.2.2 + 5.2.3)</t>
  </si>
  <si>
    <t xml:space="preserve">8.2. Glosa - Não Cumprimento das Metas </t>
  </si>
  <si>
    <t>7. SALDO BANCÁRIO FINAL EM: 30/06/2022</t>
  </si>
  <si>
    <t>1.2. Caixa Econômica Federal  -  Agência 1550 - Conta Corrente  3504-0</t>
  </si>
  <si>
    <t>1.3. Banco Santander - Agência 1223 - Conta Corrente  13.001478-8</t>
  </si>
  <si>
    <t>1.4. Banco Santander - Agência 1223 - Aplicação Automática  13.001478-8</t>
  </si>
  <si>
    <t>1.5. Banco Santander - Agência 1223 - Aplicação CDB  13.001478-8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</si>
  <si>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Agência 1223 - Conta Corrente  13.001478-8 - Banco Santander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</si>
  <si>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Agência 1223 - Conta Corrente  13.001478-8 Banco Santander</t>
    </r>
  </si>
  <si>
    <r>
      <t>2.3. Rendimento sobre Aplicações Financeiras - CUSTEIO</t>
    </r>
    <r>
      <rPr>
        <b/>
        <sz val="8"/>
        <rFont val="Arial"/>
        <family val="2"/>
      </rPr>
      <t xml:space="preserve"> - </t>
    </r>
    <r>
      <rPr>
        <sz val="8"/>
        <rFont val="Arial"/>
        <family val="2"/>
      </rPr>
      <t>Banco Santander - Agência 1223 - Aplicação Automática/CDB 13.001478-8</t>
    </r>
  </si>
  <si>
    <r>
      <t>2.4. Rendimento sobre Aplicações Financeiras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 13.001478-8</t>
    </r>
  </si>
  <si>
    <t>7.2. Caixa Econômica Federal  -  Agência 1550 - Conta Corrente  3504-0</t>
  </si>
  <si>
    <t>7.3. Banco Santander - Agência 1223 - Conta Corrente  13.001478-8</t>
  </si>
  <si>
    <t>7.4. Banco Santander - Agência 1223 - Aplicação Automática  13.001478-8</t>
  </si>
  <si>
    <t>7.5. Banco Santander - Agência 1223 - Aplicação CDB  13.001478-8</t>
  </si>
  <si>
    <t>VIGÊNCIA DO CONTRATO DE GESTÃO/TERMO ADITIVO: 25/06/2022 A 24/06/2023 - 12º TERMO ADITIVO</t>
  </si>
  <si>
    <t>8.3. Glosa - Outras (Energia Elétrica 09/2022)</t>
  </si>
  <si>
    <t xml:space="preserve">9. Nota Explicativa:  </t>
  </si>
  <si>
    <t>Competência: NOVEMBRO/2022</t>
  </si>
  <si>
    <t>2.5.1 Outras Entradas (Aporte de caixa "fundo fixo 11/2022")</t>
  </si>
  <si>
    <t>2.5.2 Outras Entradas (Restituição de saldo aporte de caixa "fundo fixo 10/2022")</t>
  </si>
  <si>
    <t>TOTAL DE ENTRADAS (2= 2.1 + 2.2 + 2.3 + 2.4 + 2.5+2.5.1+2.5.1+2.5.2+2.5.3)</t>
  </si>
  <si>
    <t>TOTAL DE PAGAMENTOS - CUSTEIO (5= 5.1.1 + 5.1.2 + 5.1.3 + 5.1.4 + 5.1.5 + 5.1.6 + 5.1.7+ 5.1.8.1+ 5.1.8.2 + 5.1.8.3)</t>
  </si>
  <si>
    <t>5.1.8.1. Outras Saídas (Restituição de saldo aporte de caixa "fundo fixo 11/2022")</t>
  </si>
  <si>
    <t>5.1.8.2. Outras Saídas (Aporte de caixa "fundo fixo 10/2022")</t>
  </si>
  <si>
    <t>8.1. Glosa - Eervidores Cedidos (Folha Servidores  10/2022)</t>
  </si>
  <si>
    <t>Goiania-GO, 14 de dezembro de 2022</t>
  </si>
  <si>
    <t>5.1.8.3. Outras Saídas (Reembolso de despesa)</t>
  </si>
  <si>
    <t>2.5.3 Outras Entradas (Reembolso de despesa)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</si>
</sst>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61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3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  <xf numFmtId="173" fontId="53" fillId="0" borderId="0" applyBorder="0" applyProtection="0">
      <alignment/>
    </xf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justify"/>
    </xf>
    <xf numFmtId="0" fontId="54" fillId="0" borderId="10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174" fontId="5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justify"/>
    </xf>
    <xf numFmtId="174" fontId="57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justify"/>
    </xf>
    <xf numFmtId="0" fontId="3" fillId="0" borderId="0" xfId="0" applyFont="1" applyAlignment="1">
      <alignment/>
    </xf>
    <xf numFmtId="14" fontId="58" fillId="33" borderId="10" xfId="0" applyNumberFormat="1" applyFont="1" applyFill="1" applyBorder="1" applyAlignment="1">
      <alignment horizontal="center" vertical="center"/>
    </xf>
    <xf numFmtId="174" fontId="59" fillId="0" borderId="10" xfId="0" applyNumberFormat="1" applyFont="1" applyBorder="1" applyAlignment="1">
      <alignment horizontal="justify"/>
    </xf>
    <xf numFmtId="169" fontId="57" fillId="0" borderId="10" xfId="44" applyFont="1" applyBorder="1" applyAlignment="1">
      <alignment horizontal="right"/>
    </xf>
    <xf numFmtId="169" fontId="56" fillId="0" borderId="10" xfId="44" applyFont="1" applyBorder="1" applyAlignment="1">
      <alignment horizontal="right"/>
    </xf>
    <xf numFmtId="169" fontId="57" fillId="33" borderId="10" xfId="44" applyFont="1" applyFill="1" applyBorder="1" applyAlignment="1">
      <alignment horizontal="right"/>
    </xf>
    <xf numFmtId="169" fontId="56" fillId="33" borderId="10" xfId="44" applyFont="1" applyFill="1" applyBorder="1" applyAlignment="1">
      <alignment horizontal="right"/>
    </xf>
    <xf numFmtId="169" fontId="54" fillId="0" borderId="10" xfId="44" applyFont="1" applyBorder="1" applyAlignment="1">
      <alignment horizontal="justify"/>
    </xf>
    <xf numFmtId="169" fontId="57" fillId="0" borderId="10" xfId="44" applyFont="1" applyFill="1" applyBorder="1" applyAlignment="1">
      <alignment horizontal="right"/>
    </xf>
    <xf numFmtId="169" fontId="56" fillId="0" borderId="10" xfId="44" applyFont="1" applyFill="1" applyBorder="1" applyAlignment="1">
      <alignment horizontal="right"/>
    </xf>
    <xf numFmtId="0" fontId="5" fillId="0" borderId="10" xfId="0" applyFont="1" applyBorder="1" applyAlignment="1">
      <alignment horizontal="right"/>
    </xf>
    <xf numFmtId="169" fontId="60" fillId="0" borderId="10" xfId="44" applyFont="1" applyBorder="1" applyAlignment="1">
      <alignment horizontal="right"/>
    </xf>
    <xf numFmtId="169" fontId="3" fillId="0" borderId="10" xfId="44" applyFont="1" applyFill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rmal 5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1219200</xdr:colOff>
      <xdr:row>3</xdr:row>
      <xdr:rowOff>142875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1666875</xdr:colOff>
      <xdr:row>0</xdr:row>
      <xdr:rowOff>114300</xdr:rowOff>
    </xdr:from>
    <xdr:to>
      <xdr:col>0</xdr:col>
      <xdr:colOff>6381750</xdr:colOff>
      <xdr:row>2</xdr:row>
      <xdr:rowOff>200025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114300"/>
          <a:ext cx="4714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6124575</xdr:colOff>
      <xdr:row>92</xdr:row>
      <xdr:rowOff>390525</xdr:rowOff>
    </xdr:from>
    <xdr:to>
      <xdr:col>1</xdr:col>
      <xdr:colOff>1485900</xdr:colOff>
      <xdr:row>95</xdr:row>
      <xdr:rowOff>19050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24575" y="16716375"/>
          <a:ext cx="1971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B99"/>
  <sheetViews>
    <sheetView showGridLines="0" tabSelected="1" zoomScalePageLayoutView="0" workbookViewId="0" topLeftCell="A89">
      <selection activeCell="A95" sqref="A95"/>
    </sheetView>
  </sheetViews>
  <sheetFormatPr defaultColWidth="11.00390625" defaultRowHeight="12.75"/>
  <cols>
    <col min="1" max="1" width="86.75390625" style="1" customWidth="1"/>
    <col min="2" max="2" width="32.25390625" style="1" customWidth="1"/>
    <col min="3" max="16384" width="11.00390625" style="1" customWidth="1"/>
  </cols>
  <sheetData>
    <row r="1" ht="18" customHeight="1"/>
    <row r="2" ht="18" customHeight="1"/>
    <row r="3" ht="18" customHeight="1"/>
    <row r="4" ht="18" customHeight="1"/>
    <row r="5" ht="15" customHeight="1"/>
    <row r="6" spans="1:2" ht="12.75" customHeight="1">
      <c r="A6" s="39" t="s">
        <v>6</v>
      </c>
      <c r="B6" s="39"/>
    </row>
    <row r="7" spans="1:2" ht="12.75">
      <c r="A7" s="39"/>
      <c r="B7" s="39"/>
    </row>
    <row r="8" spans="1:2" ht="12.75">
      <c r="A8" s="2"/>
      <c r="B8" s="2"/>
    </row>
    <row r="9" spans="1:2" ht="18" customHeight="1">
      <c r="A9" s="40" t="s">
        <v>0</v>
      </c>
      <c r="B9" s="41"/>
    </row>
    <row r="10" spans="1:2" ht="18" customHeight="1">
      <c r="A10" s="4"/>
      <c r="B10" s="4"/>
    </row>
    <row r="11" spans="1:2" ht="13.5" customHeight="1">
      <c r="A11" s="33" t="s">
        <v>49</v>
      </c>
      <c r="B11" s="34"/>
    </row>
    <row r="12" spans="1:2" ht="13.5" customHeight="1">
      <c r="A12" s="5" t="s">
        <v>3</v>
      </c>
      <c r="B12" s="30" t="s">
        <v>42</v>
      </c>
    </row>
    <row r="13" spans="1:2" ht="13.5" customHeight="1">
      <c r="A13" s="33" t="s">
        <v>1</v>
      </c>
      <c r="B13" s="34"/>
    </row>
    <row r="14" spans="1:2" ht="13.5" customHeight="1">
      <c r="A14" s="5" t="s">
        <v>3</v>
      </c>
      <c r="B14" s="30" t="s">
        <v>51</v>
      </c>
    </row>
    <row r="15" spans="1:2" ht="13.5" customHeight="1">
      <c r="A15" s="33" t="s">
        <v>52</v>
      </c>
      <c r="B15" s="34"/>
    </row>
    <row r="16" spans="1:2" ht="13.5" customHeight="1">
      <c r="A16" s="5" t="s">
        <v>2</v>
      </c>
      <c r="B16" s="30" t="s">
        <v>42</v>
      </c>
    </row>
    <row r="17" spans="1:2" ht="13.5" customHeight="1">
      <c r="A17" s="5" t="s">
        <v>4</v>
      </c>
      <c r="B17" s="30" t="s">
        <v>50</v>
      </c>
    </row>
    <row r="18" spans="1:2" ht="13.5" customHeight="1">
      <c r="A18" s="33" t="s">
        <v>70</v>
      </c>
      <c r="B18" s="34"/>
    </row>
    <row r="19" spans="1:2" ht="13.5" customHeight="1">
      <c r="A19" s="6"/>
      <c r="B19" s="6"/>
    </row>
    <row r="20" spans="1:2" ht="13.5" customHeight="1">
      <c r="A20" s="5" t="s">
        <v>41</v>
      </c>
      <c r="B20" s="31">
        <v>1768408.89</v>
      </c>
    </row>
    <row r="21" spans="1:2" ht="13.5" customHeight="1">
      <c r="A21" s="5" t="s">
        <v>40</v>
      </c>
      <c r="B21" s="31">
        <v>0</v>
      </c>
    </row>
    <row r="22" spans="1:2" s="9" customFormat="1" ht="7.5" customHeight="1">
      <c r="A22" s="7"/>
      <c r="B22" s="8"/>
    </row>
    <row r="23" spans="1:2" s="9" customFormat="1" ht="13.5" customHeight="1">
      <c r="A23" s="35" t="s">
        <v>5</v>
      </c>
      <c r="B23" s="36"/>
    </row>
    <row r="24" spans="1:2" s="3" customFormat="1" ht="24.75" customHeight="1">
      <c r="A24" s="13" t="s">
        <v>73</v>
      </c>
      <c r="B24" s="14" t="s">
        <v>7</v>
      </c>
    </row>
    <row r="25" spans="1:2" s="12" customFormat="1" ht="13.5" customHeight="1">
      <c r="A25" s="19" t="s">
        <v>8</v>
      </c>
      <c r="B25" s="21"/>
    </row>
    <row r="26" spans="1:2" s="12" customFormat="1" ht="13.5" customHeight="1">
      <c r="A26" s="15" t="s">
        <v>45</v>
      </c>
      <c r="B26" s="28">
        <v>618.14</v>
      </c>
    </row>
    <row r="27" spans="1:2" s="12" customFormat="1" ht="13.5" customHeight="1">
      <c r="A27" s="15" t="s">
        <v>58</v>
      </c>
      <c r="B27" s="28">
        <v>73393.71</v>
      </c>
    </row>
    <row r="28" spans="1:2" s="12" customFormat="1" ht="13.5" customHeight="1">
      <c r="A28" s="15" t="s">
        <v>59</v>
      </c>
      <c r="B28" s="28">
        <v>0</v>
      </c>
    </row>
    <row r="29" spans="1:2" s="12" customFormat="1" ht="13.5" customHeight="1">
      <c r="A29" s="15" t="s">
        <v>60</v>
      </c>
      <c r="B29" s="28">
        <v>829805.97</v>
      </c>
    </row>
    <row r="30" spans="1:2" s="12" customFormat="1" ht="13.5" customHeight="1">
      <c r="A30" s="15" t="s">
        <v>61</v>
      </c>
      <c r="B30" s="28">
        <v>2872869.07</v>
      </c>
    </row>
    <row r="31" spans="1:2" s="12" customFormat="1" ht="13.5" customHeight="1">
      <c r="A31" s="17" t="s">
        <v>46</v>
      </c>
      <c r="B31" s="24">
        <f>SUM(B26:B30)</f>
        <v>3776686.8899999997</v>
      </c>
    </row>
    <row r="32" spans="1:2" s="12" customFormat="1" ht="13.5" customHeight="1">
      <c r="A32" s="15"/>
      <c r="B32" s="22"/>
    </row>
    <row r="33" spans="1:2" s="12" customFormat="1" ht="13.5" customHeight="1">
      <c r="A33" s="19" t="s">
        <v>9</v>
      </c>
      <c r="B33" s="18"/>
    </row>
    <row r="34" spans="1:2" s="12" customFormat="1" ht="13.5" customHeight="1">
      <c r="A34" s="15" t="s">
        <v>62</v>
      </c>
      <c r="B34" s="32">
        <v>0</v>
      </c>
    </row>
    <row r="35" spans="1:2" s="12" customFormat="1" ht="13.5" customHeight="1">
      <c r="A35" s="15" t="s">
        <v>63</v>
      </c>
      <c r="B35" s="23">
        <v>0</v>
      </c>
    </row>
    <row r="36" spans="1:2" s="12" customFormat="1" ht="13.5" customHeight="1">
      <c r="A36" s="15" t="s">
        <v>64</v>
      </c>
      <c r="B36" s="23">
        <v>11621.91</v>
      </c>
    </row>
    <row r="37" spans="1:2" s="12" customFormat="1" ht="13.5" customHeight="1">
      <c r="A37" s="15" t="s">
        <v>65</v>
      </c>
      <c r="B37" s="23">
        <v>0</v>
      </c>
    </row>
    <row r="38" spans="1:2" s="12" customFormat="1" ht="13.5" customHeight="1">
      <c r="A38" s="15" t="s">
        <v>74</v>
      </c>
      <c r="B38" s="23">
        <v>2100</v>
      </c>
    </row>
    <row r="39" spans="1:2" s="12" customFormat="1" ht="13.5" customHeight="1">
      <c r="A39" s="15" t="s">
        <v>75</v>
      </c>
      <c r="B39" s="23">
        <v>618.14</v>
      </c>
    </row>
    <row r="40" spans="1:2" s="12" customFormat="1" ht="13.5" customHeight="1">
      <c r="A40" s="15" t="s">
        <v>83</v>
      </c>
      <c r="B40" s="23">
        <v>8682.31</v>
      </c>
    </row>
    <row r="41" spans="1:2" s="12" customFormat="1" ht="13.5" customHeight="1">
      <c r="A41" s="17" t="s">
        <v>76</v>
      </c>
      <c r="B41" s="24">
        <f>SUM(B34:B40)</f>
        <v>23022.36</v>
      </c>
    </row>
    <row r="42" spans="1:2" s="12" customFormat="1" ht="13.5" customHeight="1">
      <c r="A42" s="19" t="s">
        <v>10</v>
      </c>
      <c r="B42" s="25"/>
    </row>
    <row r="43" spans="1:2" s="12" customFormat="1" ht="13.5" customHeight="1">
      <c r="A43" s="15" t="s">
        <v>43</v>
      </c>
      <c r="B43" s="28">
        <v>4813958.86</v>
      </c>
    </row>
    <row r="44" spans="1:2" s="12" customFormat="1" ht="13.5" customHeight="1">
      <c r="A44" s="15" t="s">
        <v>47</v>
      </c>
      <c r="B44" s="28">
        <v>0</v>
      </c>
    </row>
    <row r="45" spans="1:2" s="12" customFormat="1" ht="13.5" customHeight="1">
      <c r="A45" s="17" t="s">
        <v>11</v>
      </c>
      <c r="B45" s="29">
        <f>B43+B44</f>
        <v>4813958.86</v>
      </c>
    </row>
    <row r="46" spans="1:2" s="12" customFormat="1" ht="13.5" customHeight="1">
      <c r="A46" s="17"/>
      <c r="B46" s="16"/>
    </row>
    <row r="47" spans="1:2" s="12" customFormat="1" ht="13.5" customHeight="1">
      <c r="A47" s="19" t="s">
        <v>15</v>
      </c>
      <c r="B47" s="18"/>
    </row>
    <row r="48" spans="1:2" s="12" customFormat="1" ht="13.5" customHeight="1">
      <c r="A48" s="15" t="s">
        <v>44</v>
      </c>
      <c r="B48" s="23">
        <v>2648067.39</v>
      </c>
    </row>
    <row r="49" spans="1:2" s="12" customFormat="1" ht="13.5" customHeight="1">
      <c r="A49" s="17" t="s">
        <v>12</v>
      </c>
      <c r="B49" s="24">
        <f>SUM(B48)</f>
        <v>2648067.39</v>
      </c>
    </row>
    <row r="50" spans="1:2" s="12" customFormat="1" ht="13.5" customHeight="1">
      <c r="A50" s="15" t="s">
        <v>48</v>
      </c>
      <c r="B50" s="23">
        <v>0</v>
      </c>
    </row>
    <row r="51" spans="1:2" s="12" customFormat="1" ht="13.5" customHeight="1">
      <c r="A51" s="17" t="s">
        <v>13</v>
      </c>
      <c r="B51" s="23">
        <v>0</v>
      </c>
    </row>
    <row r="52" spans="1:2" s="12" customFormat="1" ht="13.5" customHeight="1">
      <c r="A52" s="19" t="s">
        <v>14</v>
      </c>
      <c r="B52" s="26">
        <f>B49+B51</f>
        <v>2648067.39</v>
      </c>
    </row>
    <row r="53" spans="1:2" s="12" customFormat="1" ht="13.5" customHeight="1">
      <c r="A53" s="10"/>
      <c r="B53" s="11"/>
    </row>
    <row r="54" spans="1:2" s="12" customFormat="1" ht="13.5" customHeight="1">
      <c r="A54" s="19" t="s">
        <v>16</v>
      </c>
      <c r="B54" s="18"/>
    </row>
    <row r="55" spans="1:2" s="12" customFormat="1" ht="13.5" customHeight="1">
      <c r="A55" s="19" t="s">
        <v>17</v>
      </c>
      <c r="B55" s="18"/>
    </row>
    <row r="56" spans="1:2" s="12" customFormat="1" ht="13.5" customHeight="1">
      <c r="A56" s="15" t="s">
        <v>18</v>
      </c>
      <c r="B56" s="28">
        <v>918978.74</v>
      </c>
    </row>
    <row r="57" spans="1:2" s="12" customFormat="1" ht="13.5" customHeight="1">
      <c r="A57" s="15" t="s">
        <v>19</v>
      </c>
      <c r="B57" s="28">
        <v>733347.2899999999</v>
      </c>
    </row>
    <row r="58" spans="1:2" s="12" customFormat="1" ht="13.5" customHeight="1">
      <c r="A58" s="15" t="s">
        <v>20</v>
      </c>
      <c r="B58" s="28">
        <v>131119.65</v>
      </c>
    </row>
    <row r="59" spans="1:2" s="12" customFormat="1" ht="13.5" customHeight="1">
      <c r="A59" s="15" t="s">
        <v>21</v>
      </c>
      <c r="B59" s="28">
        <v>48135.73</v>
      </c>
    </row>
    <row r="60" spans="1:2" s="12" customFormat="1" ht="13.5" customHeight="1">
      <c r="A60" s="15" t="s">
        <v>22</v>
      </c>
      <c r="B60" s="28">
        <v>140239.04</v>
      </c>
    </row>
    <row r="61" spans="1:2" s="12" customFormat="1" ht="13.5" customHeight="1">
      <c r="A61" s="15" t="s">
        <v>23</v>
      </c>
      <c r="B61" s="28">
        <v>291863.05</v>
      </c>
    </row>
    <row r="62" spans="1:2" s="12" customFormat="1" ht="23.25" customHeight="1">
      <c r="A62" s="15" t="s">
        <v>24</v>
      </c>
      <c r="B62" s="28">
        <v>29747</v>
      </c>
    </row>
    <row r="63" spans="1:2" s="12" customFormat="1" ht="13.5" customHeight="1">
      <c r="A63" s="15" t="s">
        <v>78</v>
      </c>
      <c r="B63" s="28">
        <v>2100</v>
      </c>
    </row>
    <row r="64" spans="1:2" s="12" customFormat="1" ht="13.5" customHeight="1">
      <c r="A64" s="15" t="s">
        <v>79</v>
      </c>
      <c r="B64" s="23">
        <v>618.14</v>
      </c>
    </row>
    <row r="65" spans="1:2" s="12" customFormat="1" ht="13.5" customHeight="1">
      <c r="A65" s="15" t="s">
        <v>82</v>
      </c>
      <c r="B65" s="23">
        <v>8670.34</v>
      </c>
    </row>
    <row r="66" spans="1:2" s="12" customFormat="1" ht="13.5" customHeight="1">
      <c r="A66" s="17" t="s">
        <v>77</v>
      </c>
      <c r="B66" s="24">
        <f>SUM(B56:B65)</f>
        <v>2304818.9799999995</v>
      </c>
    </row>
    <row r="67" spans="1:2" s="12" customFormat="1" ht="13.5" customHeight="1">
      <c r="A67" s="10"/>
      <c r="B67" s="27"/>
    </row>
    <row r="68" spans="1:2" s="12" customFormat="1" ht="13.5" customHeight="1">
      <c r="A68" s="19" t="s">
        <v>25</v>
      </c>
      <c r="B68" s="18"/>
    </row>
    <row r="69" spans="1:2" s="12" customFormat="1" ht="13.5" customHeight="1">
      <c r="A69" s="15" t="s">
        <v>26</v>
      </c>
      <c r="B69" s="28">
        <v>0</v>
      </c>
    </row>
    <row r="70" spans="1:2" s="12" customFormat="1" ht="13.5" customHeight="1">
      <c r="A70" s="15" t="s">
        <v>27</v>
      </c>
      <c r="B70" s="28">
        <v>0</v>
      </c>
    </row>
    <row r="71" spans="1:2" s="12" customFormat="1" ht="13.5" customHeight="1">
      <c r="A71" s="15" t="s">
        <v>28</v>
      </c>
      <c r="B71" s="28">
        <v>0</v>
      </c>
    </row>
    <row r="72" spans="1:2" s="12" customFormat="1" ht="13.5" customHeight="1">
      <c r="A72" s="17" t="s">
        <v>55</v>
      </c>
      <c r="B72" s="24">
        <f>SUM(B69:B71)</f>
        <v>0</v>
      </c>
    </row>
    <row r="73" spans="1:2" s="12" customFormat="1" ht="13.5" customHeight="1">
      <c r="A73" s="17" t="s">
        <v>29</v>
      </c>
      <c r="B73" s="24">
        <f>B72+B66</f>
        <v>2304818.9799999995</v>
      </c>
    </row>
    <row r="74" spans="1:2" s="12" customFormat="1" ht="13.5" customHeight="1">
      <c r="A74" s="17"/>
      <c r="B74" s="16"/>
    </row>
    <row r="75" spans="1:2" s="12" customFormat="1" ht="13.5" customHeight="1">
      <c r="A75" s="19" t="s">
        <v>30</v>
      </c>
      <c r="B75" s="18"/>
    </row>
    <row r="76" spans="1:2" s="12" customFormat="1" ht="13.5" customHeight="1">
      <c r="A76" s="15" t="s">
        <v>31</v>
      </c>
      <c r="B76" s="28">
        <v>0</v>
      </c>
    </row>
    <row r="77" spans="1:2" s="12" customFormat="1" ht="13.5" customHeight="1">
      <c r="A77" s="15" t="s">
        <v>32</v>
      </c>
      <c r="B77" s="28">
        <v>0</v>
      </c>
    </row>
    <row r="78" spans="1:2" s="12" customFormat="1" ht="13.5" customHeight="1">
      <c r="A78" s="17" t="s">
        <v>33</v>
      </c>
      <c r="B78" s="24">
        <v>0</v>
      </c>
    </row>
    <row r="79" spans="1:2" s="12" customFormat="1" ht="13.5" customHeight="1">
      <c r="A79" s="17"/>
      <c r="B79" s="24"/>
    </row>
    <row r="80" spans="1:2" s="12" customFormat="1" ht="13.5" customHeight="1">
      <c r="A80" s="19" t="s">
        <v>57</v>
      </c>
      <c r="B80" s="18"/>
    </row>
    <row r="81" spans="1:2" s="12" customFormat="1" ht="13.5" customHeight="1">
      <c r="A81" s="15" t="s">
        <v>54</v>
      </c>
      <c r="B81" s="28">
        <v>35.12</v>
      </c>
    </row>
    <row r="82" spans="1:2" s="12" customFormat="1" ht="13.5" customHeight="1">
      <c r="A82" s="15" t="s">
        <v>66</v>
      </c>
      <c r="B82" s="28">
        <v>0</v>
      </c>
    </row>
    <row r="83" spans="1:2" s="12" customFormat="1" ht="13.5" customHeight="1">
      <c r="A83" s="15" t="s">
        <v>67</v>
      </c>
      <c r="B83" s="28">
        <v>0</v>
      </c>
    </row>
    <row r="84" spans="1:2" s="12" customFormat="1" ht="13.5" customHeight="1">
      <c r="A84" s="15" t="s">
        <v>68</v>
      </c>
      <c r="B84" s="28">
        <v>1494855.15</v>
      </c>
    </row>
    <row r="85" spans="1:2" s="12" customFormat="1" ht="13.5" customHeight="1">
      <c r="A85" s="15" t="s">
        <v>69</v>
      </c>
      <c r="B85" s="28">
        <v>0</v>
      </c>
    </row>
    <row r="86" spans="1:2" s="12" customFormat="1" ht="13.5" customHeight="1">
      <c r="A86" s="17" t="s">
        <v>34</v>
      </c>
      <c r="B86" s="24">
        <f>SUM(B81:B85)</f>
        <v>1494890.27</v>
      </c>
    </row>
    <row r="87" spans="1:2" s="12" customFormat="1" ht="15.75" customHeight="1">
      <c r="A87" s="20" t="s">
        <v>35</v>
      </c>
      <c r="B87" s="2"/>
    </row>
    <row r="88" spans="1:2" s="12" customFormat="1" ht="13.5" customHeight="1">
      <c r="A88" s="19" t="s">
        <v>36</v>
      </c>
      <c r="B88" s="18"/>
    </row>
    <row r="89" spans="1:2" s="12" customFormat="1" ht="13.5" customHeight="1">
      <c r="A89" s="15" t="s">
        <v>80</v>
      </c>
      <c r="B89" s="28">
        <v>96343.73</v>
      </c>
    </row>
    <row r="90" spans="1:2" s="12" customFormat="1" ht="13.5" customHeight="1">
      <c r="A90" s="15" t="s">
        <v>56</v>
      </c>
      <c r="B90" s="28">
        <v>0</v>
      </c>
    </row>
    <row r="91" spans="1:2" s="12" customFormat="1" ht="13.5" customHeight="1">
      <c r="A91" s="15" t="s">
        <v>71</v>
      </c>
      <c r="B91" s="28">
        <v>17817.74</v>
      </c>
    </row>
    <row r="92" spans="1:2" s="12" customFormat="1" ht="13.5" customHeight="1">
      <c r="A92" s="19" t="s">
        <v>37</v>
      </c>
      <c r="B92" s="26">
        <f>SUM(B89:B91)</f>
        <v>114161.47</v>
      </c>
    </row>
    <row r="93" spans="1:2" ht="31.5" customHeight="1">
      <c r="A93" s="37" t="s">
        <v>72</v>
      </c>
      <c r="B93" s="38"/>
    </row>
    <row r="94" ht="13.5" customHeight="1">
      <c r="A94" s="2"/>
    </row>
    <row r="95" ht="13.5" customHeight="1">
      <c r="A95" s="2" t="s">
        <v>38</v>
      </c>
    </row>
    <row r="96" spans="1:2" ht="13.5" customHeight="1">
      <c r="A96" s="2"/>
      <c r="B96" s="1" t="s">
        <v>53</v>
      </c>
    </row>
    <row r="97" ht="13.5" customHeight="1"/>
    <row r="98" ht="13.5" customHeight="1">
      <c r="A98" s="2" t="s">
        <v>39</v>
      </c>
    </row>
    <row r="99" ht="13.5" customHeight="1">
      <c r="B99" s="1" t="s">
        <v>81</v>
      </c>
    </row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</sheetData>
  <sheetProtection/>
  <mergeCells count="8">
    <mergeCell ref="A18:B18"/>
    <mergeCell ref="A23:B23"/>
    <mergeCell ref="A93:B93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2" horizontalDpi="600" verticalDpi="600" orientation="portrait" paperSize="9" scale="63" r:id="rId2"/>
  <headerFooter alignWithMargins="0"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Eduardo Niculau de Araujo</cp:lastModifiedBy>
  <cp:lastPrinted>2022-11-08T13:42:48Z</cp:lastPrinted>
  <dcterms:created xsi:type="dcterms:W3CDTF">2021-07-27T14:44:50Z</dcterms:created>
  <dcterms:modified xsi:type="dcterms:W3CDTF">2022-12-14T20:18:46Z</dcterms:modified>
  <cp:category/>
  <cp:version/>
  <cp:contentType/>
  <cp:contentStatus/>
</cp:coreProperties>
</file>