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<sst xmlns="http://schemas.openxmlformats.org/spreadsheetml/2006/main" count="1046" uniqueCount="422">
  <si>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</si>
  <si>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</si>
  <si>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</si>
  <si>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</si>
  <si>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</si>
  <si>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</si>
  <si>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</si>
  <si>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</si>
  <si>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</si>
  <si>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</si>
  <si>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</si>
  <si>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</si>
  <si>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</si>
  <si>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</si>
  <si>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</si>
  <si>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</si>
  <si>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</si>
  <si>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</si>
  <si>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</si>
  <si>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</si>
  <si>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</si>
  <si>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</si>
  <si>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</si>
  <si>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</si>
  <si>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</si>
  <si>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</si>
  <si>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</si>
  <si>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</si>
  <si>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</si>
  <si>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</si>
  <si>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</si>
  <si>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</si>
  <si>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</si>
  <si>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</si>
  <si>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</si>
  <si>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</si>
  <si>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</si>
  <si>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</si>
  <si>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</si>
  <si>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</si>
  <si>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</si>
  <si>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</si>
  <si>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</si>
  <si>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</si>
  <si>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</si>
  <si>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</si>
  <si>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</si>
  <si>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</si>
  <si>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</si>
  <si>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</si>
  <si>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</si>
  <si>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</si>
  <si>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</si>
  <si>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</si>
  <si>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</si>
  <si>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</si>
  <si>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</si>
  <si>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</si>
  <si>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</si>
  <si>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</si>
  <si>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</si>
  <si>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</si>
  <si>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</si>
  <si>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</si>
  <si>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</si>
  <si>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</si>
  <si>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</si>
  <si>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</si>
  <si>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</si>
  <si>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</si>
  <si>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</si>
  <si>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</si>
  <si>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</si>
  <si>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</si>
  <si>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</si>
  <si>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</si>
  <si>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</si>
  <si>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</si>
  <si>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</si>
  <si>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</si>
  <si>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</si>
  <si>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</si>
  <si>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</si>
  <si>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</si>
  <si>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</si>
  <si>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</si>
  <si>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</si>
  <si>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</si>
  <si>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</si>
  <si>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</si>
  <si>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</si>
  <si>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</si>
  <si>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</si>
  <si>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</si>
  <si>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</si>
  <si>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</si>
  <si>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</si>
  <si>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</si>
  <si>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</si>
  <si>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</si>
  <si>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</si>
  <si>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</si>
  <si>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</si>
  <si>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</si>
  <si>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</si>
  <si>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</si>
  <si>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</si>
  <si>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</si>
  <si>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</si>
  <si>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</si>
  <si>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</si>
  <si>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</si>
  <si>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</si>
  <si>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</si>
  <si>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</si>
  <si>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</si>
  <si>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</si>
  <si>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</si>
  <si>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</si>
  <si>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</si>
  <si>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</si>
  <si>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</si>
  <si>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</si>
  <si>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</si>
  <si>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</si>
  <si>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</si>
  <si>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</si>
  <si>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</si>
  <si>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</si>
  <si>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</si>
  <si>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</si>
  <si>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</si>
  <si>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</si>
  <si>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</si>
  <si>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</si>
  <si>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</si>
  <si>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</si>
  <si>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</si>
  <si>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</si>
  <si>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</si>
  <si>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</si>
  <si>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</si>
  <si>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</si>
  <si>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</si>
  <si>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</si>
  <si>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</si>
  <si>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</si>
  <si>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</si>
  <si>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</si>
  <si>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</si>
  <si>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</si>
  <si>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</si>
  <si>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</si>
  <si>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</si>
  <si>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</si>
  <si>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</si>
  <si>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</si>
  <si>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</si>
  <si>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</si>
  <si>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</si>
  <si>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</si>
  <si>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</si>
  <si>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</si>
  <si>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</si>
  <si>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</si>
  <si>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</si>
  <si>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</si>
  <si>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</si>
  <si>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</si>
  <si>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</si>
  <si>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</si>
  <si>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</si>
  <si>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</si>
  <si>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</si>
  <si>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</si>
  <si>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</si>
  <si>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</si>
  <si>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</si>
  <si>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</si>
  <si>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</si>
  <si>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</si>
  <si>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</si>
  <si>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</si>
  <si>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</si>
  <si>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</si>
  <si>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</si>
  <si>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</si>
  <si>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</si>
  <si>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</si>
  <si>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</si>
  <si>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</si>
  <si>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</si>
  <si>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</si>
  <si>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</si>
  <si>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</si>
  <si>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</si>
  <si>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</si>
  <si>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</si>
  <si>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</si>
  <si>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</si>
  <si>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</si>
  <si>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</si>
  <si>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</si>
  <si>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</si>
  <si>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</si>
  <si>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</si>
  <si>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</si>
  <si>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</si>
  <si>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</si>
  <si>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</si>
  <si>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</si>
  <si>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</si>
  <si>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</si>
  <si>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</si>
  <si>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</si>
  <si>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</si>
  <si>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217 - DISPOSITIVO DE 2VIAS P/ INFUSAO S/DISPOSITIVO (POLIFIX)</t>
  </si>
  <si>
    <t>M P - COMERCIO DE MATERIAIS H</t>
  </si>
  <si>
    <t>397 - CAIXA PERFUROCORTANTE REDIDUO INFECTANTE  13 LITROS</t>
  </si>
  <si>
    <t>30 - LUVA DE LATEX P/ PROCEDIMENTO NAO ESTERIL G CX/100UND</t>
  </si>
  <si>
    <t>CX C/100UND</t>
  </si>
  <si>
    <t>ELLO DISTRIBUIÇÃO LTDA - EPP</t>
  </si>
  <si>
    <t>31 - LUVA DE LATEX P/ PROCEDIMENTO NAO ESTERIL M CX/100UND</t>
  </si>
  <si>
    <t>789 - OXIGENIO GASOSO MEDICINAL - CL 10,0 M COMPRIMIDO</t>
  </si>
  <si>
    <t>AIR LIQUIDE BRASIL LTDA</t>
  </si>
  <si>
    <t>106 - BICARBONATO DE SODIO 8,4% 10 ML AMP</t>
  </si>
  <si>
    <t>AMP C/10ML</t>
  </si>
  <si>
    <t>90 - BISACODIL 5 MG DRAG</t>
  </si>
  <si>
    <t>DRAG C/5MG</t>
  </si>
  <si>
    <t>COMP C/500MG</t>
  </si>
  <si>
    <t>128 - FUROSEMIDA 10 MG/ML 2 ML AMP</t>
  </si>
  <si>
    <t>AMP C/2ML</t>
  </si>
  <si>
    <t>169 - MEROPENEM 1 G SOL INJ FA</t>
  </si>
  <si>
    <t>FA C/1G</t>
  </si>
  <si>
    <t>241 - PIRIMETAMINA 25 MG COMP</t>
  </si>
  <si>
    <t>COMP C/25MG</t>
  </si>
  <si>
    <t>305 - RISPERIDONA 2 MG COMP</t>
  </si>
  <si>
    <t>COMP C/2MG</t>
  </si>
  <si>
    <t>485 - COPO PLASTICO DESCARTAVEL 200ML PCT C/100</t>
  </si>
  <si>
    <t>PCT C/100UND</t>
  </si>
  <si>
    <t>242 - GANCICLOVIR 500 MG FA</t>
  </si>
  <si>
    <t>FA C/500MG</t>
  </si>
  <si>
    <t>385 - MASCARA N 95 4 CAMADAS</t>
  </si>
  <si>
    <t>7 - ACIDOS GRAXOS ESSENCIAIS, VIT A. VIT E 100 ML FR</t>
  </si>
  <si>
    <t>FRASC C/100ML</t>
  </si>
  <si>
    <t>MEDCOMERCE COMERCIAL DE M</t>
  </si>
  <si>
    <t>1153 - HEMIFUMARATO DE QUETIAPINA 100 MG COMP (NP)</t>
  </si>
  <si>
    <t>COMP C/100MG</t>
  </si>
  <si>
    <t>230 - POLIMIXINA B 500000 UI FA</t>
  </si>
  <si>
    <t>FA C/500000UI</t>
  </si>
  <si>
    <t>1952 - REFIL DESCARTÁVEL PARA BEBEDOURO LATINA MODELO PA 335</t>
  </si>
  <si>
    <t>AMERICA TINTAS EIRELI-EPP</t>
  </si>
  <si>
    <t>392 - SACO PLASTICO 15X30 TRANSPARENTE</t>
  </si>
  <si>
    <t>269 - AGUA PARA INJECAO 10 ML AMP</t>
  </si>
  <si>
    <t xml:space="preserve">MEDICAMENTAL DISTRIBUIDORA </t>
  </si>
  <si>
    <t>786 - ALCOOL 70% 1L</t>
  </si>
  <si>
    <t>FRASC C/1000ML</t>
  </si>
  <si>
    <t>159 - AMICACINA 250 MG/ML 2 ML AMP</t>
  </si>
  <si>
    <t>297 - BIPERIDENO 2 MG COMP (NP)</t>
  </si>
  <si>
    <t>8 - CEFTRIAXONA 1G FA EV/IM</t>
  </si>
  <si>
    <t>FRASC C/1G</t>
  </si>
  <si>
    <t>549 - CLORETO DE SODIO 20 % 10 ML</t>
  </si>
  <si>
    <t>101 - ENOXAPARINA SODICA 40 MG/0,4 ML SERINGA SUBCUTANEA</t>
  </si>
  <si>
    <t>SER C/40MG</t>
  </si>
  <si>
    <t>303 - HALOPERIDOL 5 MG COMP</t>
  </si>
  <si>
    <t>COMP C/5MG</t>
  </si>
  <si>
    <t>76 - LOPERAMIDA 2 MG COMP</t>
  </si>
  <si>
    <t>289 - LORAZEPAM 2 MG COMP</t>
  </si>
  <si>
    <t>240 - NITAZOXANIDA 500 MG COMP</t>
  </si>
  <si>
    <t>250 - PARACETAMOL 200 MG/ML 15 ML GTS FR (NP)</t>
  </si>
  <si>
    <t>FRASC C/15ML</t>
  </si>
  <si>
    <t>254 - PIPERACILINA + TAZOBACTAM 4,5 G FA</t>
  </si>
  <si>
    <t>FA C/4,5G</t>
  </si>
  <si>
    <t>96 - CLORETO DE POTASSIO 60 MG/ML 100ML XAROPE FR</t>
  </si>
  <si>
    <t xml:space="preserve">CIENTÍFICA MÉDICA HOSPITALAR </t>
  </si>
  <si>
    <t>273 - CLORETO DE SODIO 0,9% 250 ML BOLSA</t>
  </si>
  <si>
    <t>BOLSA C/250ML</t>
  </si>
  <si>
    <t>199 - FITA TESTE P/ GLICEMIA EMBALAGEM INDIVIDUALIZADA UND</t>
  </si>
  <si>
    <t>313 - GEL HIDRATANTE E ABSORVENTE 85 G TUBO</t>
  </si>
  <si>
    <t>TUBO C/85G</t>
  </si>
  <si>
    <t>IMPERIAL COMERCIAL DE MEDIC</t>
  </si>
  <si>
    <t>234 - ITRACONAZOL 100 MG CAPS</t>
  </si>
  <si>
    <t>CAPS C/100MG</t>
  </si>
  <si>
    <t>34 - OMEPRAZOL 20 MG CAPS</t>
  </si>
  <si>
    <t>CAPS C/20MG</t>
  </si>
  <si>
    <t>556 - RANITIDINA 150MG COMP (NP)</t>
  </si>
  <si>
    <t>COMP C/150MG</t>
  </si>
  <si>
    <t>270 - AGUA PARA INJECAO 1000 ML BOLSA</t>
  </si>
  <si>
    <t>BOLSA C/1000ML</t>
  </si>
  <si>
    <t>DISTRIMIX DISTRIBUIDORA DE M</t>
  </si>
  <si>
    <t>108 - CLORETO DE POTASSIO 10% 10 ML AMP</t>
  </si>
  <si>
    <t>220 - ELETRODO DESCARTAVEL ADULTO DESC</t>
  </si>
  <si>
    <t>416 - SONDA DE ASPIRACAO TRAQUEAL N 14 C/VALVULA</t>
  </si>
  <si>
    <t>351 - BOBINA DE PAPEL TERMICO 80MM</t>
  </si>
  <si>
    <t>352 - PAPEL A4 75G COM SELO ISO 9001</t>
  </si>
  <si>
    <t>440 - CATETER INTRAVENOSO PERIFERICO Nº 20 C/ DISP DE SEGURANCA</t>
  </si>
  <si>
    <t>CIRURGICA FERNANDES - COME</t>
  </si>
  <si>
    <t>191 - CATETER INTRAVENOSO PERIFERICO Nº 22 C/ DISP DE SEGURANÇA</t>
  </si>
  <si>
    <t>435 - COLCHAO CAIXA DE OVO 190CM X 88CM X 6 CM</t>
  </si>
  <si>
    <t>MEDLEVENSOHN COMERCIO E R</t>
  </si>
  <si>
    <t>202 - FRALDA GERIATRICA M</t>
  </si>
  <si>
    <t>28 - LUVA CIRURGICA ESTERIL N  7,5 (PAR)</t>
  </si>
  <si>
    <t>MED RIOS COMERCIO DE MEDICA</t>
  </si>
  <si>
    <t>29 - LUVA CIRURGICA ESTERIL N  8,0 (PAR)</t>
  </si>
  <si>
    <t>32 - LUVA DE LATEX P/ PROCEDIMENTO NAO ESTERIL P CX/100UND</t>
  </si>
  <si>
    <t>47 - SONDA DE ASPIRACAO TRAQUEAL N 10 C/VALVULA</t>
  </si>
  <si>
    <t>395 - CAIXA PERFUROCORTANTE REDIDUO INFECTANTE  7 LITROS</t>
  </si>
  <si>
    <t>DMI MATERIAL MEDICO HOSPITA</t>
  </si>
  <si>
    <t>272 - CLORETO DE SODIO 0,9% 100 ML BOLSA</t>
  </si>
  <si>
    <t>BOLSA C/100ML</t>
  </si>
  <si>
    <t>212 - COLETOR P/ INCONTINENCIA URINARIA MASC ADULTO</t>
  </si>
  <si>
    <t>213 - COMPRESSA GAZE ALGODOADA 10 X 15 CM ESTERIL</t>
  </si>
  <si>
    <t>444 - EQUIPO P/ BOMBA DE INFUSAO P/ SOLUCAO ENTERAL DESC</t>
  </si>
  <si>
    <t>445 - EQUIPO P/ BOMBA DE INFUSAO P/ SOLUCAO PARENTERAL DESC</t>
  </si>
  <si>
    <t>84 - ESCOPOLAMINA 20 MG/ML 1ML AMP</t>
  </si>
  <si>
    <t>AMP C/1ML</t>
  </si>
  <si>
    <t>583 - FIO DE NYLON 4,0 (½ CIRC. CT 1,5 CM, AGULHA TRIANGULAR)</t>
  </si>
  <si>
    <t>25 - LAMINA DE BISTURI N 11</t>
  </si>
  <si>
    <t>26 - LAMINA DE BISTURI N 23</t>
  </si>
  <si>
    <t>421 - AGULHA 40X12 DESC COM DISPOSITIVO DE SEGURANCA</t>
  </si>
  <si>
    <t>DIMASTER - COMERCIO DE PROD</t>
  </si>
  <si>
    <t>434 - CAPA PROTETORA P/ COLCHAO CAIXA DE OVO 2,20 X 1,50CM</t>
  </si>
  <si>
    <t>PREMIER INDUSTRIA E COMERCI</t>
  </si>
  <si>
    <t>214 - COMPRESSA GAZE 7,5 X 7,5  ESTERIL</t>
  </si>
  <si>
    <t>266 - DEXCLORFENIRAMINA 2 MG COMP</t>
  </si>
  <si>
    <t>287 - DIAZEPAM 5 MG COMP (NP)</t>
  </si>
  <si>
    <t>221 - EQUIPO MACROGOTAS C/ INJETOR LATERAL EM Y DESC</t>
  </si>
  <si>
    <t>22 - ESPARADRAPO IMPERMEAVEL 10 X 4,5M</t>
  </si>
  <si>
    <t>206 - FRASCO P/ NUTRICAO ENTERAL 300ML</t>
  </si>
  <si>
    <t>632 - FRASCO P/ NUTRICAO ENTERAL 500ML</t>
  </si>
  <si>
    <t>512 - LEVOTIROXINA 25 MCG COMP</t>
  </si>
  <si>
    <t>COMP C/25MCG</t>
  </si>
  <si>
    <t>267 - PROMETAZINA 25 MG COMP</t>
  </si>
  <si>
    <t>39 - SERINGA DESC 10ML S/ AGULHA C/ BICO LUER LOCK</t>
  </si>
  <si>
    <t>40 - SERINGA DESC 20ML S/ AGULHA C/ BICO LUER LOCK</t>
  </si>
  <si>
    <t>41 - SERINGA DESC 20ML S/ AGULHA C/ BICO SLIP</t>
  </si>
  <si>
    <t>37 - SERINGA DESC 1ML S/ AGULHA C/ BICO SLIP</t>
  </si>
  <si>
    <t>418 - AGULHA 13X4,5 DESC COM DISPOSITIVO DE SEGURANCA</t>
  </si>
  <si>
    <t>419 - AGULHA 25X7 DESC C/ DISPOSITIVO DE SEGURANCA</t>
  </si>
  <si>
    <t>296 - AMITRIPTILINA 25 MG COMP</t>
  </si>
  <si>
    <t>246 - BACLOFENO 10 MG COMP</t>
  </si>
  <si>
    <t>COMP C/10MG</t>
  </si>
  <si>
    <t>194 - CATETER INTRAVENOSO PERIFERICO Nº 24 C/ DISP DE SEGURANÇA</t>
  </si>
  <si>
    <t>579 - LAMINA DE BISTURI N 15</t>
  </si>
  <si>
    <t>51 - SONDA FOLEY N 18 2 VIAS DE SILKOLATEX</t>
  </si>
  <si>
    <t>1159 - ACIDO TRANEXAMICO 250 MG/5ML AMP</t>
  </si>
  <si>
    <t>AMP C/250MG</t>
  </si>
  <si>
    <t>423 - APARELHO DE BARBEAR DUPLA LAMINA DESC</t>
  </si>
  <si>
    <t>DE PAULI COMERCIO REPRESEN</t>
  </si>
  <si>
    <t>107 - BICARBONATO DE SODIO 8,4% 250 ML BOLSA</t>
  </si>
  <si>
    <t>346 - BOBINA P/ RELOGIO DE PONTO 300MT</t>
  </si>
  <si>
    <t xml:space="preserve">GOLDSERV COMERCIAL EIRELI - </t>
  </si>
  <si>
    <t>339 - CANETA ESFEROGRAFICA AZUL</t>
  </si>
  <si>
    <t>210 - COLETOR DE URINA SISTEMA ABERTO C/ CORDAO 2L</t>
  </si>
  <si>
    <t>211 - COLETOR DE URINA SISTEMA FECHADO  2L</t>
  </si>
  <si>
    <t>442 - CURATIVO HIDROCOLOIDE 10X10CM</t>
  </si>
  <si>
    <t>144 - DEXAMETASONA 4 MG/ML 2,5 ML AMP</t>
  </si>
  <si>
    <t>AMP C/2,5ML</t>
  </si>
  <si>
    <t>4 - DIPIRONA 500 MG/ML 2 ML AMP</t>
  </si>
  <si>
    <t>355 - ENVELOPE AMARELO P/ PAPEL A4</t>
  </si>
  <si>
    <t>243 - FILGRASTIN 300 MCG 1 ML FA</t>
  </si>
  <si>
    <t>FA C/1,0ML</t>
  </si>
  <si>
    <t>24 - FITA ADESIVA HOSPITALAR 19X50M</t>
  </si>
  <si>
    <t>754 - FIXADOR DE TRAQUEOSTOMIA ADULTO.</t>
  </si>
  <si>
    <t>631 - FIXADOR P/ TUBO ENDOTRAQUEAL ADULTO HIPOALERGENICO</t>
  </si>
  <si>
    <t>330 - GRAMPEADOR PARA 25 FOLHAS</t>
  </si>
  <si>
    <t>563 - GRAMPO GALVANIZADO 26/6 - CX 5000 UN - CS</t>
  </si>
  <si>
    <t>327 - LIVRO ATA C/ 100 FOLHAS</t>
  </si>
  <si>
    <t>326 - LIVRO PROTOCOLO C/100 FOLHAS</t>
  </si>
  <si>
    <t>358 - MARCA TEXTO CORES VARIADAS</t>
  </si>
  <si>
    <t>280 - MORFINA 10 MG COMP</t>
  </si>
  <si>
    <t>282 - MORFINA 10 MG/ML 1 ML AMP</t>
  </si>
  <si>
    <t>81 - ONDANSETRONA 2 MG/ML 2 ML AMP</t>
  </si>
  <si>
    <t>646 - PASTA EM L P A4</t>
  </si>
  <si>
    <t>565 - PILHA ALCALINA PEQUENA</t>
  </si>
  <si>
    <t>566 - PINCEL ATOMICO PRETO</t>
  </si>
  <si>
    <t>49 - SONDA ENTERAL P/ ALIMENTACAO N 12</t>
  </si>
  <si>
    <t>59 - SONDA URETRAL N 12</t>
  </si>
  <si>
    <t>58 - SONDA URETRAL Nº 10</t>
  </si>
  <si>
    <t>446 - EQUIPO P/ BOMBA DE INFUSAO PARENTERAL FOTOSSENSIVEL DESC</t>
  </si>
  <si>
    <t>302 - HALOPERIDOL 1 MG COMP (NP)</t>
  </si>
  <si>
    <t>COMP C/1MG</t>
  </si>
  <si>
    <t>153 - PREDNISONA 20 MG COMP</t>
  </si>
  <si>
    <t>COMP C/20MG</t>
  </si>
  <si>
    <t>424 - ATADURA CREPOM 10CMX1,20M</t>
  </si>
  <si>
    <t xml:space="preserve">M.N.P. CUSTODIO COMERCIO DE </t>
  </si>
  <si>
    <t>425 - ATADURA CREPOM 20CM X 1,8M</t>
  </si>
  <si>
    <t>PAPELARIA TRIBUTÁRIA LTDA CD</t>
  </si>
  <si>
    <t>342 - BORRACHA ESCOLAR</t>
  </si>
  <si>
    <t>797 - CAIXA BOX ARQUIVO MORTO POLIONDA OFICIO AZUL</t>
  </si>
  <si>
    <t>341 - CANETA ESFEROGRAFICA PRETA</t>
  </si>
  <si>
    <t>197 - CATETER NASAL TIPO OCULOS ADULTO DESC</t>
  </si>
  <si>
    <t>334 - CLIPS N 2/0</t>
  </si>
  <si>
    <t>333 - CLIPS N 4/0</t>
  </si>
  <si>
    <t>796 - COLCHETE LATONATO BAILARINA Nº 14 5CM/210FLS</t>
  </si>
  <si>
    <t>343 - FITA ADESIVA TRANSPARENTE LARGA 45MMX45MM</t>
  </si>
  <si>
    <t>201 - FRALDA GERIATRICA EX G</t>
  </si>
  <si>
    <t>554 - FRALDA GERIATRICA G</t>
  </si>
  <si>
    <t>338 - LAPIS ESCOLAR N 02</t>
  </si>
  <si>
    <t>324 - PASTA AZ ALTA</t>
  </si>
  <si>
    <t>321 - PASTA CARTOLINA COM ELASTICO</t>
  </si>
  <si>
    <t>322 - PASTA CARTOLINA COM TRILHO</t>
  </si>
  <si>
    <t>369 - REGUA ESCOLAR 30CM</t>
  </si>
  <si>
    <t xml:space="preserve">LWM INDUSTRIA E COMERCIO DE </t>
  </si>
  <si>
    <t>391 - SACO PLASTICO 30X40 TRANSPARENTE</t>
  </si>
  <si>
    <t>393 - SACO PLASTICO 40X60 TRANSPARENTE</t>
  </si>
  <si>
    <t>394 - SACO PLASTICO 50X80 TRANSPARENTE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</si>
  <si>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</si>
  <si>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596</t>
  </si>
  <si>
    <t>ATO CONVOCÁTORIO Nº 578</t>
  </si>
  <si>
    <t>ATO CONVOCÁTORIO Nº 597</t>
  </si>
  <si>
    <t>ATO CONVOCÁTORIO Nº 606</t>
  </si>
  <si>
    <t>ATO CONVOCÁTORIO Nº 588</t>
  </si>
  <si>
    <t>ATO CONVOCÁTORIO Nº 595</t>
  </si>
  <si>
    <t>ATO CONVOCÁTORIO Nº 612</t>
  </si>
  <si>
    <t>ATO CONVOCA´TORIO Nº 611</t>
  </si>
  <si>
    <t>ATO CONVOCÁTORIO Nº 618</t>
  </si>
  <si>
    <t>ATO CONVOCÁTORIO Nº 616</t>
  </si>
  <si>
    <t>ATO CONVOCÁTORIO Nº 611</t>
  </si>
  <si>
    <t>ATO CONVOCÁTORIO Nº 617</t>
  </si>
  <si>
    <t>NOTA TECNICA 009-2019</t>
  </si>
  <si>
    <t>NOTA TECNICA 010-2019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</si>
</sst>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0" fontId="2" fillId="0" borderId="10" xfId="44" applyFont="1" applyFill="1" applyBorder="1" applyAlignment="1">
      <alignment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showGridLines="0" tabSelected="1" view="pageLayout" showRuler="0" zoomScale="130" zoomScaleNormal="85" zoomScalePageLayoutView="130" workbookViewId="0" topLeftCell="A1">
      <selection activeCell="B7" sqref="B7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2" t="s">
        <v>407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9.75" customHeight="1">
      <c r="A3" s="25">
        <v>43647</v>
      </c>
      <c r="B3" s="23" t="s">
        <v>408</v>
      </c>
      <c r="C3" s="24" t="s">
        <v>216</v>
      </c>
      <c r="D3" s="24" t="s">
        <v>13</v>
      </c>
      <c r="E3" s="24" t="s">
        <v>217</v>
      </c>
      <c r="F3" s="26">
        <v>68041</v>
      </c>
      <c r="G3" s="27">
        <v>1.3</v>
      </c>
      <c r="H3" s="24">
        <v>1250</v>
      </c>
      <c r="I3" s="28">
        <f aca="true" t="shared" si="0" ref="I3:I17">H3*G3</f>
        <v>1625</v>
      </c>
    </row>
    <row r="4" spans="1:9" s="5" customFormat="1" ht="8.25">
      <c r="A4" s="25">
        <v>43648</v>
      </c>
      <c r="B4" s="24" t="s">
        <v>409</v>
      </c>
      <c r="C4" s="24" t="s">
        <v>219</v>
      </c>
      <c r="D4" s="24" t="s">
        <v>220</v>
      </c>
      <c r="E4" s="24" t="s">
        <v>221</v>
      </c>
      <c r="F4" s="26">
        <v>16186</v>
      </c>
      <c r="G4" s="27">
        <v>14.2</v>
      </c>
      <c r="H4" s="24">
        <v>77</v>
      </c>
      <c r="I4" s="28">
        <f t="shared" si="0"/>
        <v>1093.3999999999999</v>
      </c>
    </row>
    <row r="5" spans="1:9" s="5" customFormat="1" ht="8.25">
      <c r="A5" s="25">
        <v>43648</v>
      </c>
      <c r="B5" s="24" t="s">
        <v>409</v>
      </c>
      <c r="C5" s="24" t="s">
        <v>222</v>
      </c>
      <c r="D5" s="24" t="s">
        <v>220</v>
      </c>
      <c r="E5" s="24" t="s">
        <v>221</v>
      </c>
      <c r="F5" s="26">
        <v>16186</v>
      </c>
      <c r="G5" s="27">
        <v>14.3</v>
      </c>
      <c r="H5" s="24">
        <v>100</v>
      </c>
      <c r="I5" s="28">
        <f t="shared" si="0"/>
        <v>1430</v>
      </c>
    </row>
    <row r="6" spans="1:9" s="5" customFormat="1" ht="8.25">
      <c r="A6" s="25">
        <v>43648</v>
      </c>
      <c r="B6" s="24" t="s">
        <v>421</v>
      </c>
      <c r="C6" s="24" t="s">
        <v>223</v>
      </c>
      <c r="D6" s="24" t="s">
        <v>126</v>
      </c>
      <c r="E6" s="24" t="s">
        <v>224</v>
      </c>
      <c r="F6" s="26">
        <v>3320</v>
      </c>
      <c r="G6" s="27">
        <v>6.5083</v>
      </c>
      <c r="H6" s="24">
        <v>60</v>
      </c>
      <c r="I6" s="28">
        <f t="shared" si="0"/>
        <v>390.498</v>
      </c>
    </row>
    <row r="7" spans="1:9" s="5" customFormat="1" ht="8.25">
      <c r="A7" s="25">
        <v>43648</v>
      </c>
      <c r="B7" s="24" t="s">
        <v>421</v>
      </c>
      <c r="C7" s="24" t="s">
        <v>223</v>
      </c>
      <c r="D7" s="24" t="s">
        <v>126</v>
      </c>
      <c r="E7" s="24" t="s">
        <v>224</v>
      </c>
      <c r="F7" s="26">
        <v>4092</v>
      </c>
      <c r="G7" s="27">
        <v>6.5083</v>
      </c>
      <c r="H7" s="24">
        <v>60</v>
      </c>
      <c r="I7" s="28">
        <f t="shared" si="0"/>
        <v>390.498</v>
      </c>
    </row>
    <row r="8" spans="1:9" s="5" customFormat="1" ht="8.25">
      <c r="A8" s="25">
        <v>43655</v>
      </c>
      <c r="B8" s="24" t="s">
        <v>410</v>
      </c>
      <c r="C8" s="24" t="s">
        <v>243</v>
      </c>
      <c r="D8" s="24" t="s">
        <v>244</v>
      </c>
      <c r="E8" s="24" t="s">
        <v>245</v>
      </c>
      <c r="F8" s="26">
        <v>335120</v>
      </c>
      <c r="G8" s="27">
        <v>2.5</v>
      </c>
      <c r="H8" s="24">
        <v>400</v>
      </c>
      <c r="I8" s="28">
        <f t="shared" si="0"/>
        <v>1000</v>
      </c>
    </row>
    <row r="9" spans="1:9" s="5" customFormat="1" ht="8.25">
      <c r="A9" s="25">
        <v>43655</v>
      </c>
      <c r="B9" s="24" t="s">
        <v>411</v>
      </c>
      <c r="C9" s="24" t="s">
        <v>246</v>
      </c>
      <c r="D9" s="24" t="s">
        <v>247</v>
      </c>
      <c r="E9" s="24" t="s">
        <v>245</v>
      </c>
      <c r="F9" s="26">
        <v>335119</v>
      </c>
      <c r="G9" s="27">
        <v>0.4</v>
      </c>
      <c r="H9" s="24">
        <v>560</v>
      </c>
      <c r="I9" s="28">
        <f t="shared" si="0"/>
        <v>224</v>
      </c>
    </row>
    <row r="10" spans="1:9" s="5" customFormat="1" ht="8.25">
      <c r="A10" s="25">
        <v>43655</v>
      </c>
      <c r="B10" s="24" t="s">
        <v>410</v>
      </c>
      <c r="C10" s="24" t="s">
        <v>248</v>
      </c>
      <c r="D10" s="24" t="s">
        <v>249</v>
      </c>
      <c r="E10" s="24" t="s">
        <v>245</v>
      </c>
      <c r="F10" s="26">
        <v>335120</v>
      </c>
      <c r="G10" s="27">
        <v>15</v>
      </c>
      <c r="H10" s="24">
        <v>50</v>
      </c>
      <c r="I10" s="28">
        <f t="shared" si="0"/>
        <v>750</v>
      </c>
    </row>
    <row r="11" spans="1:9" s="5" customFormat="1" ht="8.25">
      <c r="A11" s="25">
        <v>43655</v>
      </c>
      <c r="B11" s="24" t="s">
        <v>412</v>
      </c>
      <c r="C11" s="24" t="s">
        <v>250</v>
      </c>
      <c r="D11" s="24" t="s">
        <v>13</v>
      </c>
      <c r="E11" s="24" t="s">
        <v>251</v>
      </c>
      <c r="F11" s="26">
        <v>8883</v>
      </c>
      <c r="G11" s="27">
        <v>38.35</v>
      </c>
      <c r="H11" s="24">
        <v>6</v>
      </c>
      <c r="I11" s="28">
        <f t="shared" si="0"/>
        <v>230.10000000000002</v>
      </c>
    </row>
    <row r="12" spans="1:9" s="5" customFormat="1" ht="8.25">
      <c r="A12" s="25">
        <v>43656</v>
      </c>
      <c r="B12" s="24" t="s">
        <v>410</v>
      </c>
      <c r="C12" s="24" t="s">
        <v>253</v>
      </c>
      <c r="D12" s="24" t="s">
        <v>226</v>
      </c>
      <c r="E12" s="24" t="s">
        <v>254</v>
      </c>
      <c r="F12" s="26">
        <v>762871</v>
      </c>
      <c r="G12" s="27">
        <v>0.14</v>
      </c>
      <c r="H12" s="24">
        <v>3600</v>
      </c>
      <c r="I12" s="28">
        <f t="shared" si="0"/>
        <v>504.00000000000006</v>
      </c>
    </row>
    <row r="13" spans="1:9" s="5" customFormat="1" ht="8.25">
      <c r="A13" s="25">
        <v>43656</v>
      </c>
      <c r="B13" s="24" t="s">
        <v>411</v>
      </c>
      <c r="C13" s="24" t="s">
        <v>255</v>
      </c>
      <c r="D13" s="24" t="s">
        <v>256</v>
      </c>
      <c r="E13" s="24" t="s">
        <v>221</v>
      </c>
      <c r="F13" s="26">
        <v>16301</v>
      </c>
      <c r="G13" s="27">
        <v>3.3</v>
      </c>
      <c r="H13" s="24">
        <v>108</v>
      </c>
      <c r="I13" s="28">
        <f t="shared" si="0"/>
        <v>356.4</v>
      </c>
    </row>
    <row r="14" spans="1:9" s="5" customFormat="1" ht="8.25">
      <c r="A14" s="25">
        <v>43656</v>
      </c>
      <c r="B14" s="24" t="s">
        <v>411</v>
      </c>
      <c r="C14" s="24" t="s">
        <v>257</v>
      </c>
      <c r="D14" s="24" t="s">
        <v>231</v>
      </c>
      <c r="E14" s="24" t="s">
        <v>254</v>
      </c>
      <c r="F14" s="26">
        <v>762943</v>
      </c>
      <c r="G14" s="27">
        <v>1.32</v>
      </c>
      <c r="H14" s="24">
        <v>50</v>
      </c>
      <c r="I14" s="28">
        <f t="shared" si="0"/>
        <v>66</v>
      </c>
    </row>
    <row r="15" spans="1:9" s="5" customFormat="1" ht="8.25">
      <c r="A15" s="25">
        <v>43656</v>
      </c>
      <c r="B15" s="24" t="s">
        <v>411</v>
      </c>
      <c r="C15" s="24" t="s">
        <v>258</v>
      </c>
      <c r="D15" s="24" t="s">
        <v>237</v>
      </c>
      <c r="E15" s="24" t="s">
        <v>254</v>
      </c>
      <c r="F15" s="26">
        <v>762943</v>
      </c>
      <c r="G15" s="27">
        <v>0.2</v>
      </c>
      <c r="H15" s="24">
        <v>200</v>
      </c>
      <c r="I15" s="28">
        <f t="shared" si="0"/>
        <v>40</v>
      </c>
    </row>
    <row r="16" spans="1:9" s="5" customFormat="1" ht="8.25">
      <c r="A16" s="25">
        <v>43656</v>
      </c>
      <c r="B16" s="24" t="s">
        <v>411</v>
      </c>
      <c r="C16" s="24" t="s">
        <v>227</v>
      </c>
      <c r="D16" s="24" t="s">
        <v>228</v>
      </c>
      <c r="E16" s="24" t="s">
        <v>254</v>
      </c>
      <c r="F16" s="26">
        <v>762943</v>
      </c>
      <c r="G16" s="27">
        <v>0.13</v>
      </c>
      <c r="H16" s="24">
        <v>150</v>
      </c>
      <c r="I16" s="28">
        <f t="shared" si="0"/>
        <v>19.5</v>
      </c>
    </row>
    <row r="17" spans="1:9" s="5" customFormat="1" ht="8.25">
      <c r="A17" s="25">
        <v>43656</v>
      </c>
      <c r="B17" s="24" t="s">
        <v>411</v>
      </c>
      <c r="C17" s="24" t="s">
        <v>259</v>
      </c>
      <c r="D17" s="24" t="s">
        <v>260</v>
      </c>
      <c r="E17" s="24" t="s">
        <v>254</v>
      </c>
      <c r="F17" s="26">
        <v>762943</v>
      </c>
      <c r="G17" s="27">
        <v>7.75</v>
      </c>
      <c r="H17" s="24">
        <v>200</v>
      </c>
      <c r="I17" s="28">
        <f t="shared" si="0"/>
        <v>1550</v>
      </c>
    </row>
    <row r="18" spans="1:9" s="5" customFormat="1" ht="8.25">
      <c r="A18" s="25">
        <v>43656</v>
      </c>
      <c r="B18" s="24" t="s">
        <v>411</v>
      </c>
      <c r="C18" s="24" t="s">
        <v>261</v>
      </c>
      <c r="D18" s="24" t="s">
        <v>226</v>
      </c>
      <c r="E18" s="24" t="s">
        <v>254</v>
      </c>
      <c r="F18" s="26">
        <v>762943</v>
      </c>
      <c r="G18" s="27">
        <v>0.21</v>
      </c>
      <c r="H18" s="24">
        <v>200</v>
      </c>
      <c r="I18" s="28">
        <f aca="true" t="shared" si="1" ref="I18:I38">H18*G18</f>
        <v>42</v>
      </c>
    </row>
    <row r="19" spans="1:9" s="5" customFormat="1" ht="8.25">
      <c r="A19" s="25">
        <v>43656</v>
      </c>
      <c r="B19" s="24" t="s">
        <v>411</v>
      </c>
      <c r="C19" s="24" t="s">
        <v>262</v>
      </c>
      <c r="D19" s="24" t="s">
        <v>263</v>
      </c>
      <c r="E19" s="24" t="s">
        <v>254</v>
      </c>
      <c r="F19" s="26">
        <v>762943</v>
      </c>
      <c r="G19" s="27">
        <v>18</v>
      </c>
      <c r="H19" s="24">
        <v>120</v>
      </c>
      <c r="I19" s="28">
        <f t="shared" si="1"/>
        <v>2160</v>
      </c>
    </row>
    <row r="20" spans="1:9" s="5" customFormat="1" ht="8.25">
      <c r="A20" s="25">
        <v>43656</v>
      </c>
      <c r="B20" s="24" t="s">
        <v>411</v>
      </c>
      <c r="C20" s="24" t="s">
        <v>240</v>
      </c>
      <c r="D20" s="24" t="s">
        <v>241</v>
      </c>
      <c r="E20" s="24" t="s">
        <v>254</v>
      </c>
      <c r="F20" s="26">
        <v>762943</v>
      </c>
      <c r="G20" s="27">
        <v>39</v>
      </c>
      <c r="H20" s="24">
        <v>50</v>
      </c>
      <c r="I20" s="28">
        <f t="shared" si="1"/>
        <v>1950</v>
      </c>
    </row>
    <row r="21" spans="1:9" s="5" customFormat="1" ht="8.25">
      <c r="A21" s="25">
        <v>43656</v>
      </c>
      <c r="B21" s="24" t="s">
        <v>411</v>
      </c>
      <c r="C21" s="24" t="s">
        <v>264</v>
      </c>
      <c r="D21" s="24" t="s">
        <v>265</v>
      </c>
      <c r="E21" s="24" t="s">
        <v>254</v>
      </c>
      <c r="F21" s="26">
        <v>762943</v>
      </c>
      <c r="G21" s="27">
        <v>0.21</v>
      </c>
      <c r="H21" s="24">
        <v>200</v>
      </c>
      <c r="I21" s="28">
        <f t="shared" si="1"/>
        <v>42</v>
      </c>
    </row>
    <row r="22" spans="1:9" s="5" customFormat="1" ht="8.25">
      <c r="A22" s="25">
        <v>43656</v>
      </c>
      <c r="B22" s="24" t="s">
        <v>411</v>
      </c>
      <c r="C22" s="24" t="s">
        <v>266</v>
      </c>
      <c r="D22" s="24" t="s">
        <v>237</v>
      </c>
      <c r="E22" s="24" t="s">
        <v>254</v>
      </c>
      <c r="F22" s="26">
        <v>762943</v>
      </c>
      <c r="G22" s="27">
        <v>0.165</v>
      </c>
      <c r="H22" s="24">
        <v>60</v>
      </c>
      <c r="I22" s="28">
        <f t="shared" si="1"/>
        <v>9.9</v>
      </c>
    </row>
    <row r="23" spans="1:9" s="5" customFormat="1" ht="8.25">
      <c r="A23" s="25">
        <v>43656</v>
      </c>
      <c r="B23" s="24" t="s">
        <v>411</v>
      </c>
      <c r="C23" s="24" t="s">
        <v>267</v>
      </c>
      <c r="D23" s="24" t="s">
        <v>237</v>
      </c>
      <c r="E23" s="24" t="s">
        <v>254</v>
      </c>
      <c r="F23" s="26">
        <v>762943</v>
      </c>
      <c r="G23" s="27">
        <v>0.15</v>
      </c>
      <c r="H23" s="24">
        <v>60</v>
      </c>
      <c r="I23" s="28">
        <f t="shared" si="1"/>
        <v>9</v>
      </c>
    </row>
    <row r="24" spans="1:9" s="5" customFormat="1" ht="8.25">
      <c r="A24" s="25">
        <v>43656</v>
      </c>
      <c r="B24" s="24" t="s">
        <v>411</v>
      </c>
      <c r="C24" s="24" t="s">
        <v>232</v>
      </c>
      <c r="D24" s="24" t="s">
        <v>233</v>
      </c>
      <c r="E24" s="24" t="s">
        <v>254</v>
      </c>
      <c r="F24" s="26">
        <v>762943</v>
      </c>
      <c r="G24" s="27">
        <v>20.32</v>
      </c>
      <c r="H24" s="24">
        <v>400</v>
      </c>
      <c r="I24" s="28">
        <f t="shared" si="1"/>
        <v>8128</v>
      </c>
    </row>
    <row r="25" spans="1:9" s="5" customFormat="1" ht="8.25">
      <c r="A25" s="25">
        <v>43656</v>
      </c>
      <c r="B25" s="24" t="s">
        <v>411</v>
      </c>
      <c r="C25" s="24" t="s">
        <v>268</v>
      </c>
      <c r="D25" s="24" t="s">
        <v>229</v>
      </c>
      <c r="E25" s="24" t="s">
        <v>254</v>
      </c>
      <c r="F25" s="26">
        <v>762943</v>
      </c>
      <c r="G25" s="27">
        <v>3.15</v>
      </c>
      <c r="H25" s="24">
        <v>30</v>
      </c>
      <c r="I25" s="28">
        <f t="shared" si="1"/>
        <v>94.5</v>
      </c>
    </row>
    <row r="26" spans="1:9" s="5" customFormat="1" ht="8.25">
      <c r="A26" s="25">
        <v>43656</v>
      </c>
      <c r="B26" s="24" t="s">
        <v>411</v>
      </c>
      <c r="C26" s="24" t="s">
        <v>269</v>
      </c>
      <c r="D26" s="24" t="s">
        <v>270</v>
      </c>
      <c r="E26" s="24" t="s">
        <v>254</v>
      </c>
      <c r="F26" s="26">
        <v>762943</v>
      </c>
      <c r="G26" s="27">
        <v>1.6</v>
      </c>
      <c r="H26" s="24">
        <v>10</v>
      </c>
      <c r="I26" s="28">
        <f t="shared" si="1"/>
        <v>16</v>
      </c>
    </row>
    <row r="27" spans="1:9" s="5" customFormat="1" ht="8.25">
      <c r="A27" s="25">
        <v>43656</v>
      </c>
      <c r="B27" s="24" t="s">
        <v>411</v>
      </c>
      <c r="C27" s="24" t="s">
        <v>271</v>
      </c>
      <c r="D27" s="24" t="s">
        <v>272</v>
      </c>
      <c r="E27" s="24" t="s">
        <v>254</v>
      </c>
      <c r="F27" s="26">
        <v>762943</v>
      </c>
      <c r="G27" s="27">
        <v>20</v>
      </c>
      <c r="H27" s="24">
        <v>100</v>
      </c>
      <c r="I27" s="28">
        <f t="shared" si="1"/>
        <v>2000</v>
      </c>
    </row>
    <row r="28" spans="1:9" s="5" customFormat="1" ht="8.25">
      <c r="A28" s="25">
        <v>43657</v>
      </c>
      <c r="B28" s="24" t="s">
        <v>411</v>
      </c>
      <c r="C28" s="24" t="s">
        <v>273</v>
      </c>
      <c r="D28" s="24" t="s">
        <v>244</v>
      </c>
      <c r="E28" s="24" t="s">
        <v>274</v>
      </c>
      <c r="F28" s="26">
        <v>93044</v>
      </c>
      <c r="G28" s="27">
        <v>2.32</v>
      </c>
      <c r="H28" s="24">
        <v>25</v>
      </c>
      <c r="I28" s="28">
        <f t="shared" si="1"/>
        <v>57.99999999999999</v>
      </c>
    </row>
    <row r="29" spans="1:9" s="5" customFormat="1" ht="8.25">
      <c r="A29" s="25">
        <v>43657</v>
      </c>
      <c r="B29" s="24" t="s">
        <v>411</v>
      </c>
      <c r="C29" s="24" t="s">
        <v>275</v>
      </c>
      <c r="D29" s="24" t="s">
        <v>276</v>
      </c>
      <c r="E29" s="24" t="s">
        <v>274</v>
      </c>
      <c r="F29" s="26">
        <v>93044</v>
      </c>
      <c r="G29" s="27">
        <v>2.05</v>
      </c>
      <c r="H29" s="24">
        <v>240</v>
      </c>
      <c r="I29" s="28">
        <f t="shared" si="1"/>
        <v>491.99999999999994</v>
      </c>
    </row>
    <row r="30" spans="1:9" s="5" customFormat="1" ht="8.25">
      <c r="A30" s="25">
        <v>43657</v>
      </c>
      <c r="B30" s="24" t="s">
        <v>410</v>
      </c>
      <c r="C30" s="24" t="s">
        <v>278</v>
      </c>
      <c r="D30" s="24" t="s">
        <v>279</v>
      </c>
      <c r="E30" s="24" t="s">
        <v>280</v>
      </c>
      <c r="F30" s="26">
        <v>6293</v>
      </c>
      <c r="G30" s="27">
        <v>24</v>
      </c>
      <c r="H30" s="24">
        <v>36</v>
      </c>
      <c r="I30" s="28">
        <f t="shared" si="1"/>
        <v>864</v>
      </c>
    </row>
    <row r="31" spans="1:9" s="5" customFormat="1" ht="8.25">
      <c r="A31" s="25">
        <v>43657</v>
      </c>
      <c r="B31" s="24" t="s">
        <v>410</v>
      </c>
      <c r="C31" s="24" t="s">
        <v>281</v>
      </c>
      <c r="D31" s="24" t="s">
        <v>282</v>
      </c>
      <c r="E31" s="24" t="s">
        <v>274</v>
      </c>
      <c r="F31" s="26">
        <v>93039</v>
      </c>
      <c r="G31" s="27">
        <v>1.17</v>
      </c>
      <c r="H31" s="24">
        <v>250</v>
      </c>
      <c r="I31" s="28">
        <f t="shared" si="1"/>
        <v>292.5</v>
      </c>
    </row>
    <row r="32" spans="1:9" s="5" customFormat="1" ht="8.25">
      <c r="A32" s="25">
        <v>43657</v>
      </c>
      <c r="B32" s="24" t="s">
        <v>411</v>
      </c>
      <c r="C32" s="24" t="s">
        <v>283</v>
      </c>
      <c r="D32" s="24" t="s">
        <v>284</v>
      </c>
      <c r="E32" s="24" t="s">
        <v>274</v>
      </c>
      <c r="F32" s="26">
        <v>93044</v>
      </c>
      <c r="G32" s="27">
        <v>0.063</v>
      </c>
      <c r="H32" s="24">
        <v>224</v>
      </c>
      <c r="I32" s="28">
        <f t="shared" si="1"/>
        <v>14.112</v>
      </c>
    </row>
    <row r="33" spans="1:9" s="5" customFormat="1" ht="8.25">
      <c r="A33" s="25">
        <v>43657</v>
      </c>
      <c r="B33" s="24" t="s">
        <v>411</v>
      </c>
      <c r="C33" s="24" t="s">
        <v>234</v>
      </c>
      <c r="D33" s="24" t="s">
        <v>235</v>
      </c>
      <c r="E33" s="24" t="s">
        <v>274</v>
      </c>
      <c r="F33" s="26">
        <v>93044</v>
      </c>
      <c r="G33" s="27">
        <v>0.084</v>
      </c>
      <c r="H33" s="24">
        <v>150</v>
      </c>
      <c r="I33" s="28">
        <f t="shared" si="1"/>
        <v>12.600000000000001</v>
      </c>
    </row>
    <row r="34" spans="1:9" s="5" customFormat="1" ht="8.25">
      <c r="A34" s="25">
        <v>43657</v>
      </c>
      <c r="B34" s="24" t="s">
        <v>410</v>
      </c>
      <c r="C34" s="24" t="s">
        <v>285</v>
      </c>
      <c r="D34" s="24" t="s">
        <v>286</v>
      </c>
      <c r="E34" s="24" t="s">
        <v>274</v>
      </c>
      <c r="F34" s="26">
        <v>93039</v>
      </c>
      <c r="G34" s="27">
        <v>0.12</v>
      </c>
      <c r="H34" s="24">
        <v>200</v>
      </c>
      <c r="I34" s="28">
        <f t="shared" si="1"/>
        <v>24</v>
      </c>
    </row>
    <row r="35" spans="1:9" s="5" customFormat="1" ht="8.25">
      <c r="A35" s="25">
        <v>43658</v>
      </c>
      <c r="B35" s="24" t="s">
        <v>411</v>
      </c>
      <c r="C35" s="24" t="s">
        <v>287</v>
      </c>
      <c r="D35" s="24" t="s">
        <v>288</v>
      </c>
      <c r="E35" s="24" t="s">
        <v>289</v>
      </c>
      <c r="F35" s="26">
        <v>3298</v>
      </c>
      <c r="G35" s="27">
        <v>4.64</v>
      </c>
      <c r="H35" s="24">
        <v>36</v>
      </c>
      <c r="I35" s="28">
        <f t="shared" si="1"/>
        <v>167.04</v>
      </c>
    </row>
    <row r="36" spans="1:9" s="5" customFormat="1" ht="8.25">
      <c r="A36" s="25">
        <v>43658</v>
      </c>
      <c r="B36" s="24" t="s">
        <v>413</v>
      </c>
      <c r="C36" s="24" t="s">
        <v>290</v>
      </c>
      <c r="D36" s="24" t="s">
        <v>226</v>
      </c>
      <c r="E36" s="24" t="s">
        <v>289</v>
      </c>
      <c r="F36" s="26">
        <v>3297</v>
      </c>
      <c r="G36" s="27">
        <v>0.2247</v>
      </c>
      <c r="H36" s="24">
        <v>600</v>
      </c>
      <c r="I36" s="28">
        <f t="shared" si="1"/>
        <v>134.82</v>
      </c>
    </row>
    <row r="37" spans="1:9" s="5" customFormat="1" ht="8.25">
      <c r="A37" s="25">
        <v>43663</v>
      </c>
      <c r="B37" s="24" t="s">
        <v>414</v>
      </c>
      <c r="C37" s="24" t="s">
        <v>295</v>
      </c>
      <c r="D37" s="24" t="s">
        <v>13</v>
      </c>
      <c r="E37" s="24" t="s">
        <v>296</v>
      </c>
      <c r="F37" s="26">
        <v>1107687</v>
      </c>
      <c r="G37" s="27">
        <v>1.5368</v>
      </c>
      <c r="H37" s="24">
        <v>400</v>
      </c>
      <c r="I37" s="28">
        <f t="shared" si="1"/>
        <v>614.72</v>
      </c>
    </row>
    <row r="38" spans="1:9" s="5" customFormat="1" ht="8.25">
      <c r="A38" s="25">
        <v>43663</v>
      </c>
      <c r="B38" s="24" t="s">
        <v>414</v>
      </c>
      <c r="C38" s="24" t="s">
        <v>297</v>
      </c>
      <c r="D38" s="24" t="s">
        <v>13</v>
      </c>
      <c r="E38" s="24" t="s">
        <v>296</v>
      </c>
      <c r="F38" s="26">
        <v>1107687</v>
      </c>
      <c r="G38" s="27">
        <v>1.568</v>
      </c>
      <c r="H38" s="24">
        <v>600</v>
      </c>
      <c r="I38" s="28">
        <f t="shared" si="1"/>
        <v>940.8000000000001</v>
      </c>
    </row>
    <row r="39" spans="1:9" s="5" customFormat="1" ht="8.25">
      <c r="A39" s="25">
        <v>43663</v>
      </c>
      <c r="B39" s="24" t="s">
        <v>420</v>
      </c>
      <c r="C39" s="24" t="s">
        <v>277</v>
      </c>
      <c r="D39" s="24" t="s">
        <v>13</v>
      </c>
      <c r="E39" s="24" t="s">
        <v>299</v>
      </c>
      <c r="F39" s="26">
        <v>37567</v>
      </c>
      <c r="G39" s="27">
        <v>0.64</v>
      </c>
      <c r="H39" s="24">
        <v>2000</v>
      </c>
      <c r="I39" s="28">
        <f aca="true" t="shared" si="2" ref="I39:I63">H39*G39</f>
        <v>1280</v>
      </c>
    </row>
    <row r="40" spans="1:9" s="5" customFormat="1" ht="8.25">
      <c r="A40" s="25">
        <v>43663</v>
      </c>
      <c r="B40" s="24" t="s">
        <v>414</v>
      </c>
      <c r="C40" s="24" t="s">
        <v>300</v>
      </c>
      <c r="D40" s="24" t="s">
        <v>13</v>
      </c>
      <c r="E40" s="24" t="s">
        <v>296</v>
      </c>
      <c r="F40" s="26">
        <v>1107687</v>
      </c>
      <c r="G40" s="27">
        <v>1.0892</v>
      </c>
      <c r="H40" s="24">
        <v>160</v>
      </c>
      <c r="I40" s="28">
        <f t="shared" si="2"/>
        <v>174.272</v>
      </c>
    </row>
    <row r="41" spans="1:9" s="5" customFormat="1" ht="8.25">
      <c r="A41" s="25">
        <v>43663</v>
      </c>
      <c r="B41" s="24" t="s">
        <v>414</v>
      </c>
      <c r="C41" s="24" t="s">
        <v>301</v>
      </c>
      <c r="D41" s="24" t="s">
        <v>13</v>
      </c>
      <c r="E41" s="24" t="s">
        <v>302</v>
      </c>
      <c r="F41" s="26">
        <v>181</v>
      </c>
      <c r="G41" s="27">
        <v>0.93</v>
      </c>
      <c r="H41" s="24">
        <v>100</v>
      </c>
      <c r="I41" s="28">
        <f t="shared" si="2"/>
        <v>93</v>
      </c>
    </row>
    <row r="42" spans="1:9" s="5" customFormat="1" ht="8.25">
      <c r="A42" s="25">
        <v>43663</v>
      </c>
      <c r="B42" s="24" t="s">
        <v>414</v>
      </c>
      <c r="C42" s="24" t="s">
        <v>303</v>
      </c>
      <c r="D42" s="24" t="s">
        <v>13</v>
      </c>
      <c r="E42" s="24" t="s">
        <v>302</v>
      </c>
      <c r="F42" s="26">
        <v>181</v>
      </c>
      <c r="G42" s="27">
        <v>0.87</v>
      </c>
      <c r="H42" s="24">
        <v>50</v>
      </c>
      <c r="I42" s="28">
        <f t="shared" si="2"/>
        <v>43.5</v>
      </c>
    </row>
    <row r="43" spans="1:9" s="5" customFormat="1" ht="8.25">
      <c r="A43" s="25">
        <v>43663</v>
      </c>
      <c r="B43" s="24" t="s">
        <v>414</v>
      </c>
      <c r="C43" s="24" t="s">
        <v>219</v>
      </c>
      <c r="D43" s="24" t="s">
        <v>220</v>
      </c>
      <c r="E43" s="24" t="s">
        <v>302</v>
      </c>
      <c r="F43" s="26">
        <v>181</v>
      </c>
      <c r="G43" s="27">
        <v>14.99</v>
      </c>
      <c r="H43" s="24">
        <v>50</v>
      </c>
      <c r="I43" s="28">
        <f t="shared" si="2"/>
        <v>749.5</v>
      </c>
    </row>
    <row r="44" spans="1:9" s="5" customFormat="1" ht="8.25">
      <c r="A44" s="25">
        <v>43663</v>
      </c>
      <c r="B44" s="24" t="s">
        <v>414</v>
      </c>
      <c r="C44" s="24" t="s">
        <v>222</v>
      </c>
      <c r="D44" s="24" t="s">
        <v>220</v>
      </c>
      <c r="E44" s="24" t="s">
        <v>302</v>
      </c>
      <c r="F44" s="26">
        <v>181</v>
      </c>
      <c r="G44" s="27">
        <v>14.99</v>
      </c>
      <c r="H44" s="24">
        <v>120</v>
      </c>
      <c r="I44" s="28">
        <f t="shared" si="2"/>
        <v>1798.8</v>
      </c>
    </row>
    <row r="45" spans="1:9" s="5" customFormat="1" ht="8.25">
      <c r="A45" s="25">
        <v>43663</v>
      </c>
      <c r="B45" s="24" t="s">
        <v>414</v>
      </c>
      <c r="C45" s="24" t="s">
        <v>304</v>
      </c>
      <c r="D45" s="24" t="s">
        <v>220</v>
      </c>
      <c r="E45" s="24" t="s">
        <v>302</v>
      </c>
      <c r="F45" s="26">
        <v>181</v>
      </c>
      <c r="G45" s="27">
        <v>14.99</v>
      </c>
      <c r="H45" s="24">
        <v>120</v>
      </c>
      <c r="I45" s="28">
        <f t="shared" si="2"/>
        <v>1798.8</v>
      </c>
    </row>
    <row r="46" spans="1:9" s="5" customFormat="1" ht="8.25">
      <c r="A46" s="25">
        <v>43663</v>
      </c>
      <c r="B46" s="24" t="s">
        <v>414</v>
      </c>
      <c r="C46" s="24" t="s">
        <v>305</v>
      </c>
      <c r="D46" s="24" t="s">
        <v>13</v>
      </c>
      <c r="E46" s="24" t="s">
        <v>296</v>
      </c>
      <c r="F46" s="26">
        <v>1107687</v>
      </c>
      <c r="G46" s="27">
        <v>0.6705</v>
      </c>
      <c r="H46" s="24">
        <v>20</v>
      </c>
      <c r="I46" s="28">
        <f t="shared" si="2"/>
        <v>13.41</v>
      </c>
    </row>
    <row r="47" spans="1:9" s="5" customFormat="1" ht="8.25">
      <c r="A47" s="25">
        <v>43664</v>
      </c>
      <c r="B47" s="24" t="s">
        <v>414</v>
      </c>
      <c r="C47" s="24" t="s">
        <v>306</v>
      </c>
      <c r="D47" s="24" t="s">
        <v>13</v>
      </c>
      <c r="E47" s="24" t="s">
        <v>307</v>
      </c>
      <c r="F47" s="26">
        <v>27248</v>
      </c>
      <c r="G47" s="27">
        <v>2.77</v>
      </c>
      <c r="H47" s="24">
        <v>25</v>
      </c>
      <c r="I47" s="28">
        <f t="shared" si="2"/>
        <v>69.25</v>
      </c>
    </row>
    <row r="48" spans="1:9" s="5" customFormat="1" ht="8.25">
      <c r="A48" s="25">
        <v>43664</v>
      </c>
      <c r="B48" s="24" t="s">
        <v>410</v>
      </c>
      <c r="C48" s="24" t="s">
        <v>308</v>
      </c>
      <c r="D48" s="24" t="s">
        <v>309</v>
      </c>
      <c r="E48" s="24" t="s">
        <v>221</v>
      </c>
      <c r="F48" s="26">
        <v>16401</v>
      </c>
      <c r="G48" s="27">
        <v>1.8</v>
      </c>
      <c r="H48" s="24">
        <v>1600</v>
      </c>
      <c r="I48" s="28">
        <f t="shared" si="2"/>
        <v>2880</v>
      </c>
    </row>
    <row r="49" spans="1:9" s="5" customFormat="1" ht="8.25">
      <c r="A49" s="25">
        <v>43664</v>
      </c>
      <c r="B49" s="24" t="s">
        <v>414</v>
      </c>
      <c r="C49" s="24" t="s">
        <v>310</v>
      </c>
      <c r="D49" s="24" t="s">
        <v>13</v>
      </c>
      <c r="E49" s="24" t="s">
        <v>307</v>
      </c>
      <c r="F49" s="26">
        <v>27248</v>
      </c>
      <c r="G49" s="27">
        <v>1.33</v>
      </c>
      <c r="H49" s="24">
        <v>250</v>
      </c>
      <c r="I49" s="28">
        <f t="shared" si="2"/>
        <v>332.5</v>
      </c>
    </row>
    <row r="50" spans="1:9" s="5" customFormat="1" ht="8.25">
      <c r="A50" s="25">
        <v>43664</v>
      </c>
      <c r="B50" s="24" t="s">
        <v>414</v>
      </c>
      <c r="C50" s="24" t="s">
        <v>311</v>
      </c>
      <c r="D50" s="24" t="s">
        <v>13</v>
      </c>
      <c r="E50" s="24" t="s">
        <v>307</v>
      </c>
      <c r="F50" s="26">
        <v>27248</v>
      </c>
      <c r="G50" s="27">
        <v>0.79</v>
      </c>
      <c r="H50" s="24">
        <v>400</v>
      </c>
      <c r="I50" s="28">
        <f t="shared" si="2"/>
        <v>316</v>
      </c>
    </row>
    <row r="51" spans="1:9" s="5" customFormat="1" ht="8.25">
      <c r="A51" s="25">
        <v>43664</v>
      </c>
      <c r="B51" s="24" t="s">
        <v>415</v>
      </c>
      <c r="C51" s="24" t="s">
        <v>312</v>
      </c>
      <c r="D51" s="24" t="s">
        <v>13</v>
      </c>
      <c r="E51" s="24" t="s">
        <v>245</v>
      </c>
      <c r="F51" s="26">
        <v>335807</v>
      </c>
      <c r="G51" s="27">
        <v>16</v>
      </c>
      <c r="H51" s="24">
        <v>100</v>
      </c>
      <c r="I51" s="28">
        <f t="shared" si="2"/>
        <v>1600</v>
      </c>
    </row>
    <row r="52" spans="1:9" s="5" customFormat="1" ht="8.25">
      <c r="A52" s="25">
        <v>43664</v>
      </c>
      <c r="B52" s="24" t="s">
        <v>415</v>
      </c>
      <c r="C52" s="24" t="s">
        <v>313</v>
      </c>
      <c r="D52" s="24" t="s">
        <v>13</v>
      </c>
      <c r="E52" s="24" t="s">
        <v>245</v>
      </c>
      <c r="F52" s="26">
        <v>335807</v>
      </c>
      <c r="G52" s="27">
        <v>16</v>
      </c>
      <c r="H52" s="24">
        <v>100</v>
      </c>
      <c r="I52" s="28">
        <f t="shared" si="2"/>
        <v>1600</v>
      </c>
    </row>
    <row r="53" spans="1:9" s="5" customFormat="1" ht="8.25">
      <c r="A53" s="25">
        <v>43664</v>
      </c>
      <c r="B53" s="24" t="s">
        <v>414</v>
      </c>
      <c r="C53" s="24" t="s">
        <v>316</v>
      </c>
      <c r="D53" s="24" t="s">
        <v>13</v>
      </c>
      <c r="E53" s="24" t="s">
        <v>307</v>
      </c>
      <c r="F53" s="26">
        <v>27248</v>
      </c>
      <c r="G53" s="27">
        <v>1.74</v>
      </c>
      <c r="H53" s="24">
        <v>72</v>
      </c>
      <c r="I53" s="28">
        <f t="shared" si="2"/>
        <v>125.28</v>
      </c>
    </row>
    <row r="54" spans="1:9" s="5" customFormat="1" ht="8.25">
      <c r="A54" s="25">
        <v>43664</v>
      </c>
      <c r="B54" s="24" t="s">
        <v>414</v>
      </c>
      <c r="C54" s="24" t="s">
        <v>317</v>
      </c>
      <c r="D54" s="24" t="s">
        <v>13</v>
      </c>
      <c r="E54" s="24" t="s">
        <v>307</v>
      </c>
      <c r="F54" s="26">
        <v>27248</v>
      </c>
      <c r="G54" s="27">
        <v>0.23</v>
      </c>
      <c r="H54" s="24">
        <v>100</v>
      </c>
      <c r="I54" s="28">
        <f t="shared" si="2"/>
        <v>23</v>
      </c>
    </row>
    <row r="55" spans="1:9" s="5" customFormat="1" ht="8.25">
      <c r="A55" s="25">
        <v>43664</v>
      </c>
      <c r="B55" s="24" t="s">
        <v>414</v>
      </c>
      <c r="C55" s="24" t="s">
        <v>318</v>
      </c>
      <c r="D55" s="24" t="s">
        <v>13</v>
      </c>
      <c r="E55" s="24" t="s">
        <v>307</v>
      </c>
      <c r="F55" s="26">
        <v>27248</v>
      </c>
      <c r="G55" s="27">
        <v>0.24</v>
      </c>
      <c r="H55" s="24">
        <v>100</v>
      </c>
      <c r="I55" s="28">
        <f t="shared" si="2"/>
        <v>24</v>
      </c>
    </row>
    <row r="56" spans="1:9" s="5" customFormat="1" ht="8.25">
      <c r="A56" s="25">
        <v>43665</v>
      </c>
      <c r="B56" s="24" t="s">
        <v>410</v>
      </c>
      <c r="C56" s="24" t="s">
        <v>225</v>
      </c>
      <c r="D56" s="24" t="s">
        <v>226</v>
      </c>
      <c r="E56" s="24" t="s">
        <v>320</v>
      </c>
      <c r="F56" s="26">
        <v>195635</v>
      </c>
      <c r="G56" s="27">
        <v>0.88</v>
      </c>
      <c r="H56" s="24">
        <v>1800</v>
      </c>
      <c r="I56" s="28">
        <f t="shared" si="2"/>
        <v>1584</v>
      </c>
    </row>
    <row r="57" spans="1:9" s="5" customFormat="1" ht="8.25">
      <c r="A57" s="25">
        <v>43665</v>
      </c>
      <c r="B57" s="24" t="s">
        <v>414</v>
      </c>
      <c r="C57" s="24" t="s">
        <v>321</v>
      </c>
      <c r="D57" s="24" t="s">
        <v>13</v>
      </c>
      <c r="E57" s="24" t="s">
        <v>322</v>
      </c>
      <c r="F57" s="26">
        <v>376</v>
      </c>
      <c r="G57" s="27">
        <v>18</v>
      </c>
      <c r="H57" s="24">
        <v>10</v>
      </c>
      <c r="I57" s="28">
        <f t="shared" si="2"/>
        <v>180</v>
      </c>
    </row>
    <row r="58" spans="1:9" s="5" customFormat="1" ht="8.25">
      <c r="A58" s="25">
        <v>43665</v>
      </c>
      <c r="B58" s="24" t="s">
        <v>414</v>
      </c>
      <c r="C58" s="24" t="s">
        <v>298</v>
      </c>
      <c r="D58" s="24" t="s">
        <v>13</v>
      </c>
      <c r="E58" s="24" t="s">
        <v>322</v>
      </c>
      <c r="F58" s="26">
        <v>376</v>
      </c>
      <c r="G58" s="27">
        <v>30</v>
      </c>
      <c r="H58" s="24">
        <v>20</v>
      </c>
      <c r="I58" s="28">
        <f t="shared" si="2"/>
        <v>600</v>
      </c>
    </row>
    <row r="59" spans="1:9" s="5" customFormat="1" ht="8.25">
      <c r="A59" s="25">
        <v>43665</v>
      </c>
      <c r="B59" s="24" t="s">
        <v>414</v>
      </c>
      <c r="C59" s="24" t="s">
        <v>323</v>
      </c>
      <c r="D59" s="24" t="s">
        <v>13</v>
      </c>
      <c r="E59" s="24" t="s">
        <v>221</v>
      </c>
      <c r="F59" s="26">
        <v>16434</v>
      </c>
      <c r="G59" s="27">
        <v>0.35</v>
      </c>
      <c r="H59" s="24">
        <v>2000</v>
      </c>
      <c r="I59" s="28">
        <f t="shared" si="2"/>
        <v>700</v>
      </c>
    </row>
    <row r="60" spans="1:9" s="5" customFormat="1" ht="8.25">
      <c r="A60" s="25">
        <v>43665</v>
      </c>
      <c r="B60" s="24" t="s">
        <v>410</v>
      </c>
      <c r="C60" s="24" t="s">
        <v>324</v>
      </c>
      <c r="D60" s="24" t="s">
        <v>237</v>
      </c>
      <c r="E60" s="24" t="s">
        <v>320</v>
      </c>
      <c r="F60" s="26">
        <v>195635</v>
      </c>
      <c r="G60" s="27">
        <v>0.1</v>
      </c>
      <c r="H60" s="24">
        <v>1000</v>
      </c>
      <c r="I60" s="28">
        <f t="shared" si="2"/>
        <v>100</v>
      </c>
    </row>
    <row r="61" spans="1:9" s="5" customFormat="1" ht="8.25">
      <c r="A61" s="25">
        <v>43665</v>
      </c>
      <c r="B61" s="24" t="s">
        <v>410</v>
      </c>
      <c r="C61" s="24" t="s">
        <v>325</v>
      </c>
      <c r="D61" s="24" t="s">
        <v>265</v>
      </c>
      <c r="E61" s="24" t="s">
        <v>320</v>
      </c>
      <c r="F61" s="26">
        <v>195635</v>
      </c>
      <c r="G61" s="27">
        <v>0.08</v>
      </c>
      <c r="H61" s="24">
        <v>500</v>
      </c>
      <c r="I61" s="28">
        <f t="shared" si="2"/>
        <v>40</v>
      </c>
    </row>
    <row r="62" spans="1:9" s="5" customFormat="1" ht="8.25">
      <c r="A62" s="25">
        <v>43665</v>
      </c>
      <c r="B62" s="24" t="s">
        <v>414</v>
      </c>
      <c r="C62" s="24" t="s">
        <v>291</v>
      </c>
      <c r="D62" s="24" t="s">
        <v>13</v>
      </c>
      <c r="E62" s="24" t="s">
        <v>221</v>
      </c>
      <c r="F62" s="26">
        <v>16434</v>
      </c>
      <c r="G62" s="27">
        <v>0.22</v>
      </c>
      <c r="H62" s="24">
        <v>50</v>
      </c>
      <c r="I62" s="28">
        <f t="shared" si="2"/>
        <v>11</v>
      </c>
    </row>
    <row r="63" spans="1:9" s="5" customFormat="1" ht="8.25">
      <c r="A63" s="25">
        <v>43665</v>
      </c>
      <c r="B63" s="24" t="s">
        <v>414</v>
      </c>
      <c r="C63" s="24" t="s">
        <v>326</v>
      </c>
      <c r="D63" s="24" t="s">
        <v>13</v>
      </c>
      <c r="E63" s="24" t="s">
        <v>221</v>
      </c>
      <c r="F63" s="26">
        <v>16434</v>
      </c>
      <c r="G63" s="27">
        <v>0.78</v>
      </c>
      <c r="H63" s="24">
        <v>540</v>
      </c>
      <c r="I63" s="28">
        <f t="shared" si="2"/>
        <v>421.2</v>
      </c>
    </row>
    <row r="64" spans="1:9" s="5" customFormat="1" ht="8.25">
      <c r="A64" s="25">
        <v>43665</v>
      </c>
      <c r="B64" s="24" t="s">
        <v>414</v>
      </c>
      <c r="C64" s="24" t="s">
        <v>327</v>
      </c>
      <c r="D64" s="24" t="s">
        <v>13</v>
      </c>
      <c r="E64" s="24" t="s">
        <v>221</v>
      </c>
      <c r="F64" s="26">
        <v>16434</v>
      </c>
      <c r="G64" s="27">
        <v>5.4</v>
      </c>
      <c r="H64" s="24">
        <v>60</v>
      </c>
      <c r="I64" s="28">
        <f aca="true" t="shared" si="3" ref="I64:I87">H64*G64</f>
        <v>324</v>
      </c>
    </row>
    <row r="65" spans="1:9" s="5" customFormat="1" ht="8.25">
      <c r="A65" s="25">
        <v>43665</v>
      </c>
      <c r="B65" s="24" t="s">
        <v>414</v>
      </c>
      <c r="C65" s="24" t="s">
        <v>329</v>
      </c>
      <c r="D65" s="24" t="s">
        <v>13</v>
      </c>
      <c r="E65" s="24" t="s">
        <v>221</v>
      </c>
      <c r="F65" s="26">
        <v>16434</v>
      </c>
      <c r="G65" s="27">
        <v>0.82</v>
      </c>
      <c r="H65" s="24">
        <v>200</v>
      </c>
      <c r="I65" s="28">
        <f t="shared" si="3"/>
        <v>164</v>
      </c>
    </row>
    <row r="66" spans="1:9" s="5" customFormat="1" ht="8.25">
      <c r="A66" s="25">
        <v>43665</v>
      </c>
      <c r="B66" s="24" t="s">
        <v>410</v>
      </c>
      <c r="C66" s="24" t="s">
        <v>330</v>
      </c>
      <c r="D66" s="24" t="s">
        <v>331</v>
      </c>
      <c r="E66" s="24" t="s">
        <v>320</v>
      </c>
      <c r="F66" s="26">
        <v>195635</v>
      </c>
      <c r="G66" s="27">
        <v>0.151</v>
      </c>
      <c r="H66" s="24">
        <v>50</v>
      </c>
      <c r="I66" s="28">
        <f t="shared" si="3"/>
        <v>7.55</v>
      </c>
    </row>
    <row r="67" spans="1:9" s="5" customFormat="1" ht="8.25">
      <c r="A67" s="25">
        <v>43665</v>
      </c>
      <c r="B67" s="24" t="s">
        <v>410</v>
      </c>
      <c r="C67" s="24" t="s">
        <v>332</v>
      </c>
      <c r="D67" s="24" t="s">
        <v>235</v>
      </c>
      <c r="E67" s="24" t="s">
        <v>320</v>
      </c>
      <c r="F67" s="26">
        <v>195635</v>
      </c>
      <c r="G67" s="27">
        <v>0.1</v>
      </c>
      <c r="H67" s="24">
        <v>200</v>
      </c>
      <c r="I67" s="28">
        <f t="shared" si="3"/>
        <v>20</v>
      </c>
    </row>
    <row r="68" spans="1:9" s="5" customFormat="1" ht="8.25">
      <c r="A68" s="25">
        <v>43665</v>
      </c>
      <c r="B68" s="24" t="s">
        <v>414</v>
      </c>
      <c r="C68" s="24" t="s">
        <v>333</v>
      </c>
      <c r="D68" s="24" t="s">
        <v>13</v>
      </c>
      <c r="E68" s="24" t="s">
        <v>221</v>
      </c>
      <c r="F68" s="26">
        <v>16434</v>
      </c>
      <c r="G68" s="27">
        <v>0.23</v>
      </c>
      <c r="H68" s="24">
        <v>2000</v>
      </c>
      <c r="I68" s="28">
        <f t="shared" si="3"/>
        <v>460</v>
      </c>
    </row>
    <row r="69" spans="1:9" s="5" customFormat="1" ht="8.25">
      <c r="A69" s="25">
        <v>43665</v>
      </c>
      <c r="B69" s="24" t="s">
        <v>414</v>
      </c>
      <c r="C69" s="24" t="s">
        <v>334</v>
      </c>
      <c r="D69" s="24" t="s">
        <v>13</v>
      </c>
      <c r="E69" s="24" t="s">
        <v>221</v>
      </c>
      <c r="F69" s="26">
        <v>16434</v>
      </c>
      <c r="G69" s="27">
        <v>0.38</v>
      </c>
      <c r="H69" s="24">
        <v>1000</v>
      </c>
      <c r="I69" s="28">
        <f t="shared" si="3"/>
        <v>380</v>
      </c>
    </row>
    <row r="70" spans="1:9" s="5" customFormat="1" ht="8.25">
      <c r="A70" s="25">
        <v>43665</v>
      </c>
      <c r="B70" s="24" t="s">
        <v>414</v>
      </c>
      <c r="C70" s="24" t="s">
        <v>335</v>
      </c>
      <c r="D70" s="24" t="s">
        <v>13</v>
      </c>
      <c r="E70" s="24" t="s">
        <v>221</v>
      </c>
      <c r="F70" s="26">
        <v>16434</v>
      </c>
      <c r="G70" s="27">
        <v>0.36</v>
      </c>
      <c r="H70" s="24">
        <v>500</v>
      </c>
      <c r="I70" s="28">
        <f t="shared" si="3"/>
        <v>180</v>
      </c>
    </row>
    <row r="71" spans="1:9" s="5" customFormat="1" ht="8.25">
      <c r="A71" s="25">
        <v>43670</v>
      </c>
      <c r="B71" s="24" t="s">
        <v>414</v>
      </c>
      <c r="C71" s="24" t="s">
        <v>337</v>
      </c>
      <c r="D71" s="24" t="s">
        <v>13</v>
      </c>
      <c r="E71" s="24" t="s">
        <v>274</v>
      </c>
      <c r="F71" s="26">
        <v>94006</v>
      </c>
      <c r="G71" s="27">
        <v>0.294</v>
      </c>
      <c r="H71" s="24">
        <v>300</v>
      </c>
      <c r="I71" s="28">
        <f t="shared" si="3"/>
        <v>88.19999999999999</v>
      </c>
    </row>
    <row r="72" spans="1:9" s="5" customFormat="1" ht="8.25">
      <c r="A72" s="25">
        <v>43670</v>
      </c>
      <c r="B72" s="24" t="s">
        <v>414</v>
      </c>
      <c r="C72" s="24" t="s">
        <v>338</v>
      </c>
      <c r="D72" s="24" t="s">
        <v>13</v>
      </c>
      <c r="E72" s="24" t="s">
        <v>274</v>
      </c>
      <c r="F72" s="26">
        <v>94006</v>
      </c>
      <c r="G72" s="27">
        <v>0.294</v>
      </c>
      <c r="H72" s="24">
        <v>700</v>
      </c>
      <c r="I72" s="28">
        <f t="shared" si="3"/>
        <v>205.79999999999998</v>
      </c>
    </row>
    <row r="73" spans="1:9" s="5" customFormat="1" ht="8.25">
      <c r="A73" s="25">
        <v>43670</v>
      </c>
      <c r="B73" s="24" t="s">
        <v>414</v>
      </c>
      <c r="C73" s="24" t="s">
        <v>319</v>
      </c>
      <c r="D73" s="24" t="s">
        <v>13</v>
      </c>
      <c r="E73" s="24" t="s">
        <v>274</v>
      </c>
      <c r="F73" s="26">
        <v>94006</v>
      </c>
      <c r="G73" s="27">
        <v>0.294</v>
      </c>
      <c r="H73" s="24">
        <v>1100</v>
      </c>
      <c r="I73" s="28">
        <f t="shared" si="3"/>
        <v>323.4</v>
      </c>
    </row>
    <row r="74" spans="1:9" s="5" customFormat="1" ht="8.25">
      <c r="A74" s="25">
        <v>43670</v>
      </c>
      <c r="B74" s="24" t="s">
        <v>414</v>
      </c>
      <c r="C74" s="24" t="s">
        <v>218</v>
      </c>
      <c r="D74" s="24" t="s">
        <v>13</v>
      </c>
      <c r="E74" s="24" t="s">
        <v>274</v>
      </c>
      <c r="F74" s="26">
        <v>94006</v>
      </c>
      <c r="G74" s="27">
        <v>3.33</v>
      </c>
      <c r="H74" s="24">
        <v>20</v>
      </c>
      <c r="I74" s="28">
        <f t="shared" si="3"/>
        <v>66.6</v>
      </c>
    </row>
    <row r="75" spans="1:9" s="5" customFormat="1" ht="8.25">
      <c r="A75" s="25">
        <v>43670</v>
      </c>
      <c r="B75" s="24" t="s">
        <v>414</v>
      </c>
      <c r="C75" s="24" t="s">
        <v>342</v>
      </c>
      <c r="D75" s="24" t="s">
        <v>13</v>
      </c>
      <c r="E75" s="24" t="s">
        <v>274</v>
      </c>
      <c r="F75" s="26">
        <v>94006</v>
      </c>
      <c r="G75" s="27">
        <v>1.57</v>
      </c>
      <c r="H75" s="24">
        <v>100</v>
      </c>
      <c r="I75" s="28">
        <f t="shared" si="3"/>
        <v>157</v>
      </c>
    </row>
    <row r="76" spans="1:9" s="5" customFormat="1" ht="8.25">
      <c r="A76" s="25">
        <v>43670</v>
      </c>
      <c r="B76" s="24" t="s">
        <v>414</v>
      </c>
      <c r="C76" s="24" t="s">
        <v>216</v>
      </c>
      <c r="D76" s="24" t="s">
        <v>13</v>
      </c>
      <c r="E76" s="24" t="s">
        <v>274</v>
      </c>
      <c r="F76" s="26">
        <v>94006</v>
      </c>
      <c r="G76" s="27">
        <v>0.53</v>
      </c>
      <c r="H76" s="24">
        <v>400</v>
      </c>
      <c r="I76" s="28">
        <f t="shared" si="3"/>
        <v>212</v>
      </c>
    </row>
    <row r="77" spans="1:9" s="5" customFormat="1" ht="8.25">
      <c r="A77" s="25">
        <v>43670</v>
      </c>
      <c r="B77" s="24" t="s">
        <v>414</v>
      </c>
      <c r="C77" s="24" t="s">
        <v>343</v>
      </c>
      <c r="D77" s="24" t="s">
        <v>13</v>
      </c>
      <c r="E77" s="24" t="s">
        <v>274</v>
      </c>
      <c r="F77" s="26">
        <v>94006</v>
      </c>
      <c r="G77" s="27">
        <v>0.22</v>
      </c>
      <c r="H77" s="24">
        <v>100</v>
      </c>
      <c r="I77" s="28">
        <f t="shared" si="3"/>
        <v>22</v>
      </c>
    </row>
    <row r="78" spans="1:9" s="5" customFormat="1" ht="8.25">
      <c r="A78" s="25">
        <v>43670</v>
      </c>
      <c r="B78" s="24" t="s">
        <v>414</v>
      </c>
      <c r="C78" s="24" t="s">
        <v>336</v>
      </c>
      <c r="D78" s="24" t="s">
        <v>13</v>
      </c>
      <c r="E78" s="24" t="s">
        <v>274</v>
      </c>
      <c r="F78" s="26">
        <v>94006</v>
      </c>
      <c r="G78" s="27">
        <v>0.126</v>
      </c>
      <c r="H78" s="24">
        <v>500</v>
      </c>
      <c r="I78" s="28">
        <f t="shared" si="3"/>
        <v>63</v>
      </c>
    </row>
    <row r="79" spans="1:9" s="5" customFormat="1" ht="8.25">
      <c r="A79" s="25">
        <v>43670</v>
      </c>
      <c r="B79" s="24" t="s">
        <v>414</v>
      </c>
      <c r="C79" s="24" t="s">
        <v>344</v>
      </c>
      <c r="D79" s="24" t="s">
        <v>13</v>
      </c>
      <c r="E79" s="24" t="s">
        <v>274</v>
      </c>
      <c r="F79" s="26">
        <v>94006</v>
      </c>
      <c r="G79" s="27">
        <v>2.35</v>
      </c>
      <c r="H79" s="24">
        <v>10</v>
      </c>
      <c r="I79" s="28">
        <f t="shared" si="3"/>
        <v>23.5</v>
      </c>
    </row>
    <row r="80" spans="1:9" s="5" customFormat="1" ht="8.25">
      <c r="A80" s="25">
        <v>43671</v>
      </c>
      <c r="B80" s="24" t="s">
        <v>416</v>
      </c>
      <c r="C80" s="24" t="s">
        <v>345</v>
      </c>
      <c r="D80" s="24" t="s">
        <v>346</v>
      </c>
      <c r="E80" s="24" t="s">
        <v>254</v>
      </c>
      <c r="F80" s="26">
        <v>773265</v>
      </c>
      <c r="G80" s="27">
        <v>2.9</v>
      </c>
      <c r="H80" s="24">
        <v>100</v>
      </c>
      <c r="I80" s="28">
        <f t="shared" si="3"/>
        <v>290</v>
      </c>
    </row>
    <row r="81" spans="1:9" s="5" customFormat="1" ht="8.25">
      <c r="A81" s="25">
        <v>43671</v>
      </c>
      <c r="B81" s="24" t="s">
        <v>414</v>
      </c>
      <c r="C81" s="24" t="s">
        <v>347</v>
      </c>
      <c r="D81" s="24" t="s">
        <v>13</v>
      </c>
      <c r="E81" s="24" t="s">
        <v>348</v>
      </c>
      <c r="F81" s="26">
        <v>58207</v>
      </c>
      <c r="G81" s="27">
        <v>0.44</v>
      </c>
      <c r="H81" s="24">
        <v>30</v>
      </c>
      <c r="I81" s="28">
        <f t="shared" si="3"/>
        <v>13.2</v>
      </c>
    </row>
    <row r="82" spans="1:9" s="5" customFormat="1" ht="8.25">
      <c r="A82" s="25">
        <v>43671</v>
      </c>
      <c r="B82" s="24" t="s">
        <v>416</v>
      </c>
      <c r="C82" s="24" t="s">
        <v>349</v>
      </c>
      <c r="D82" s="24" t="s">
        <v>276</v>
      </c>
      <c r="E82" s="24" t="s">
        <v>254</v>
      </c>
      <c r="F82" s="26">
        <v>773265</v>
      </c>
      <c r="G82" s="27">
        <v>18.91</v>
      </c>
      <c r="H82" s="24">
        <v>35</v>
      </c>
      <c r="I82" s="28">
        <f t="shared" si="3"/>
        <v>661.85</v>
      </c>
    </row>
    <row r="83" spans="1:9" s="5" customFormat="1" ht="8.25">
      <c r="A83" s="25">
        <v>43671</v>
      </c>
      <c r="B83" s="24" t="s">
        <v>417</v>
      </c>
      <c r="C83" s="24" t="s">
        <v>350</v>
      </c>
      <c r="D83" s="24" t="s">
        <v>13</v>
      </c>
      <c r="E83" s="24" t="s">
        <v>351</v>
      </c>
      <c r="F83" s="26">
        <v>436</v>
      </c>
      <c r="G83" s="27">
        <v>19.65</v>
      </c>
      <c r="H83" s="24">
        <v>3</v>
      </c>
      <c r="I83" s="28">
        <f t="shared" si="3"/>
        <v>58.949999999999996</v>
      </c>
    </row>
    <row r="84" spans="1:9" s="5" customFormat="1" ht="8.25">
      <c r="A84" s="25">
        <v>43671</v>
      </c>
      <c r="B84" s="24" t="s">
        <v>417</v>
      </c>
      <c r="C84" s="24" t="s">
        <v>352</v>
      </c>
      <c r="D84" s="24" t="s">
        <v>13</v>
      </c>
      <c r="E84" s="24" t="s">
        <v>351</v>
      </c>
      <c r="F84" s="26">
        <v>436</v>
      </c>
      <c r="G84" s="27">
        <v>0.44</v>
      </c>
      <c r="H84" s="24">
        <v>50</v>
      </c>
      <c r="I84" s="28">
        <f t="shared" si="3"/>
        <v>22</v>
      </c>
    </row>
    <row r="85" spans="1:9" s="5" customFormat="1" ht="8.25">
      <c r="A85" s="25">
        <v>43671</v>
      </c>
      <c r="B85" s="24" t="s">
        <v>414</v>
      </c>
      <c r="C85" s="24" t="s">
        <v>353</v>
      </c>
      <c r="D85" s="24" t="s">
        <v>13</v>
      </c>
      <c r="E85" s="24" t="s">
        <v>348</v>
      </c>
      <c r="F85" s="26">
        <v>58207</v>
      </c>
      <c r="G85" s="27">
        <v>0.25</v>
      </c>
      <c r="H85" s="24">
        <v>300</v>
      </c>
      <c r="I85" s="28">
        <f t="shared" si="3"/>
        <v>75</v>
      </c>
    </row>
    <row r="86" spans="1:9" s="5" customFormat="1" ht="8.25">
      <c r="A86" s="25">
        <v>43671</v>
      </c>
      <c r="B86" s="24" t="s">
        <v>414</v>
      </c>
      <c r="C86" s="24" t="s">
        <v>354</v>
      </c>
      <c r="D86" s="24" t="s">
        <v>13</v>
      </c>
      <c r="E86" s="24" t="s">
        <v>348</v>
      </c>
      <c r="F86" s="26">
        <v>58207</v>
      </c>
      <c r="G86" s="27">
        <v>2.44</v>
      </c>
      <c r="H86" s="24">
        <v>15</v>
      </c>
      <c r="I86" s="28">
        <f t="shared" si="3"/>
        <v>36.6</v>
      </c>
    </row>
    <row r="87" spans="1:9" s="5" customFormat="1" ht="8.25">
      <c r="A87" s="25">
        <v>43671</v>
      </c>
      <c r="B87" s="24" t="s">
        <v>414</v>
      </c>
      <c r="C87" s="24" t="s">
        <v>355</v>
      </c>
      <c r="D87" s="24" t="s">
        <v>13</v>
      </c>
      <c r="E87" s="24" t="s">
        <v>348</v>
      </c>
      <c r="F87" s="26">
        <v>58207</v>
      </c>
      <c r="G87" s="27">
        <v>6.58</v>
      </c>
      <c r="H87" s="24">
        <v>10</v>
      </c>
      <c r="I87" s="28">
        <f t="shared" si="3"/>
        <v>65.8</v>
      </c>
    </row>
    <row r="88" spans="1:9" s="5" customFormat="1" ht="8.25">
      <c r="A88" s="25">
        <v>43671</v>
      </c>
      <c r="B88" s="24" t="s">
        <v>416</v>
      </c>
      <c r="C88" s="24" t="s">
        <v>356</v>
      </c>
      <c r="D88" s="24" t="s">
        <v>357</v>
      </c>
      <c r="E88" s="24" t="s">
        <v>254</v>
      </c>
      <c r="F88" s="26">
        <v>773265</v>
      </c>
      <c r="G88" s="27">
        <v>0.66</v>
      </c>
      <c r="H88" s="24">
        <v>300</v>
      </c>
      <c r="I88" s="28">
        <f aca="true" t="shared" si="4" ref="I88:I116">H88*G88</f>
        <v>198</v>
      </c>
    </row>
    <row r="89" spans="1:9" s="5" customFormat="1" ht="8.25">
      <c r="A89" s="25">
        <v>43671</v>
      </c>
      <c r="B89" s="24" t="s">
        <v>416</v>
      </c>
      <c r="C89" s="24" t="s">
        <v>358</v>
      </c>
      <c r="D89" s="24" t="s">
        <v>231</v>
      </c>
      <c r="E89" s="24" t="s">
        <v>254</v>
      </c>
      <c r="F89" s="26">
        <v>773265</v>
      </c>
      <c r="G89" s="27">
        <v>0.49</v>
      </c>
      <c r="H89" s="24">
        <v>1080</v>
      </c>
      <c r="I89" s="28">
        <f t="shared" si="4"/>
        <v>529.2</v>
      </c>
    </row>
    <row r="90" spans="1:9" s="5" customFormat="1" ht="8.25">
      <c r="A90" s="25">
        <v>43671</v>
      </c>
      <c r="B90" s="24" t="s">
        <v>417</v>
      </c>
      <c r="C90" s="24" t="s">
        <v>359</v>
      </c>
      <c r="D90" s="24" t="s">
        <v>13</v>
      </c>
      <c r="E90" s="24" t="s">
        <v>351</v>
      </c>
      <c r="F90" s="26">
        <v>436</v>
      </c>
      <c r="G90" s="27">
        <v>0.22</v>
      </c>
      <c r="H90" s="24">
        <v>100</v>
      </c>
      <c r="I90" s="28">
        <f t="shared" si="4"/>
        <v>22</v>
      </c>
    </row>
    <row r="91" spans="1:9" s="5" customFormat="1" ht="8.25">
      <c r="A91" s="25">
        <v>43671</v>
      </c>
      <c r="B91" s="24" t="s">
        <v>416</v>
      </c>
      <c r="C91" s="24" t="s">
        <v>314</v>
      </c>
      <c r="D91" s="24" t="s">
        <v>315</v>
      </c>
      <c r="E91" s="24" t="s">
        <v>254</v>
      </c>
      <c r="F91" s="26">
        <v>773265</v>
      </c>
      <c r="G91" s="27">
        <v>0.975</v>
      </c>
      <c r="H91" s="24">
        <v>504</v>
      </c>
      <c r="I91" s="28">
        <f t="shared" si="4"/>
        <v>491.4</v>
      </c>
    </row>
    <row r="92" spans="1:9" s="5" customFormat="1" ht="8.25">
      <c r="A92" s="25">
        <v>43671</v>
      </c>
      <c r="B92" s="24" t="s">
        <v>416</v>
      </c>
      <c r="C92" s="24" t="s">
        <v>360</v>
      </c>
      <c r="D92" s="24" t="s">
        <v>361</v>
      </c>
      <c r="E92" s="24" t="s">
        <v>254</v>
      </c>
      <c r="F92" s="26">
        <v>773265</v>
      </c>
      <c r="G92" s="27">
        <v>36</v>
      </c>
      <c r="H92" s="24">
        <v>10</v>
      </c>
      <c r="I92" s="28">
        <f t="shared" si="4"/>
        <v>360</v>
      </c>
    </row>
    <row r="93" spans="1:9" s="5" customFormat="1" ht="8.25">
      <c r="A93" s="25">
        <v>43671</v>
      </c>
      <c r="B93" s="24" t="s">
        <v>414</v>
      </c>
      <c r="C93" s="24" t="s">
        <v>362</v>
      </c>
      <c r="D93" s="24" t="s">
        <v>13</v>
      </c>
      <c r="E93" s="24" t="s">
        <v>348</v>
      </c>
      <c r="F93" s="26">
        <v>58207</v>
      </c>
      <c r="G93" s="27">
        <v>2.41</v>
      </c>
      <c r="H93" s="24">
        <v>15</v>
      </c>
      <c r="I93" s="28">
        <f t="shared" si="4"/>
        <v>36.150000000000006</v>
      </c>
    </row>
    <row r="94" spans="1:9" s="5" customFormat="1" ht="8.25">
      <c r="A94" s="25">
        <v>43671</v>
      </c>
      <c r="B94" s="24" t="s">
        <v>414</v>
      </c>
      <c r="C94" s="24" t="s">
        <v>363</v>
      </c>
      <c r="D94" s="24" t="s">
        <v>13</v>
      </c>
      <c r="E94" s="24" t="s">
        <v>348</v>
      </c>
      <c r="F94" s="26">
        <v>58207</v>
      </c>
      <c r="G94" s="27">
        <v>3.25</v>
      </c>
      <c r="H94" s="24">
        <v>20</v>
      </c>
      <c r="I94" s="28">
        <f t="shared" si="4"/>
        <v>65</v>
      </c>
    </row>
    <row r="95" spans="1:9" s="5" customFormat="1" ht="8.25">
      <c r="A95" s="25">
        <v>43671</v>
      </c>
      <c r="B95" s="24" t="s">
        <v>414</v>
      </c>
      <c r="C95" s="24" t="s">
        <v>364</v>
      </c>
      <c r="D95" s="24" t="s">
        <v>13</v>
      </c>
      <c r="E95" s="24" t="s">
        <v>348</v>
      </c>
      <c r="F95" s="26">
        <v>58207</v>
      </c>
      <c r="G95" s="27">
        <v>5.35</v>
      </c>
      <c r="H95" s="24">
        <v>20</v>
      </c>
      <c r="I95" s="28">
        <f t="shared" si="4"/>
        <v>107</v>
      </c>
    </row>
    <row r="96" spans="1:9" s="5" customFormat="1" ht="8.25">
      <c r="A96" s="25">
        <v>43671</v>
      </c>
      <c r="B96" s="24" t="s">
        <v>416</v>
      </c>
      <c r="C96" s="24" t="s">
        <v>230</v>
      </c>
      <c r="D96" s="24" t="s">
        <v>231</v>
      </c>
      <c r="E96" s="24" t="s">
        <v>254</v>
      </c>
      <c r="F96" s="26">
        <v>773265</v>
      </c>
      <c r="G96" s="27">
        <v>0.385</v>
      </c>
      <c r="H96" s="24">
        <v>420</v>
      </c>
      <c r="I96" s="28">
        <f t="shared" si="4"/>
        <v>161.70000000000002</v>
      </c>
    </row>
    <row r="97" spans="1:9" s="5" customFormat="1" ht="8.25">
      <c r="A97" s="25">
        <v>43671</v>
      </c>
      <c r="B97" s="24" t="s">
        <v>416</v>
      </c>
      <c r="C97" s="24" t="s">
        <v>240</v>
      </c>
      <c r="D97" s="24" t="s">
        <v>241</v>
      </c>
      <c r="E97" s="24" t="s">
        <v>254</v>
      </c>
      <c r="F97" s="26">
        <v>773265</v>
      </c>
      <c r="G97" s="27">
        <v>38.5</v>
      </c>
      <c r="H97" s="24">
        <v>200</v>
      </c>
      <c r="I97" s="28">
        <f t="shared" si="4"/>
        <v>7700</v>
      </c>
    </row>
    <row r="98" spans="1:9" s="5" customFormat="1" ht="8.25">
      <c r="A98" s="25">
        <v>43671</v>
      </c>
      <c r="B98" s="24" t="s">
        <v>417</v>
      </c>
      <c r="C98" s="24" t="s">
        <v>365</v>
      </c>
      <c r="D98" s="24" t="s">
        <v>13</v>
      </c>
      <c r="E98" s="24" t="s">
        <v>351</v>
      </c>
      <c r="F98" s="26">
        <v>436</v>
      </c>
      <c r="G98" s="27">
        <v>9.68</v>
      </c>
      <c r="H98" s="24">
        <v>5</v>
      </c>
      <c r="I98" s="28">
        <f t="shared" si="4"/>
        <v>48.4</v>
      </c>
    </row>
    <row r="99" spans="1:9" s="5" customFormat="1" ht="8.25">
      <c r="A99" s="25">
        <v>43671</v>
      </c>
      <c r="B99" s="24" t="s">
        <v>417</v>
      </c>
      <c r="C99" s="24" t="s">
        <v>366</v>
      </c>
      <c r="D99" s="24" t="s">
        <v>13</v>
      </c>
      <c r="E99" s="24" t="s">
        <v>351</v>
      </c>
      <c r="F99" s="26">
        <v>436</v>
      </c>
      <c r="G99" s="27">
        <v>2.84</v>
      </c>
      <c r="H99" s="24">
        <v>5</v>
      </c>
      <c r="I99" s="28">
        <f t="shared" si="4"/>
        <v>14.2</v>
      </c>
    </row>
    <row r="100" spans="1:9" s="5" customFormat="1" ht="8.25">
      <c r="A100" s="25">
        <v>43671</v>
      </c>
      <c r="B100" s="24" t="s">
        <v>417</v>
      </c>
      <c r="C100" s="24" t="s">
        <v>367</v>
      </c>
      <c r="D100" s="24" t="s">
        <v>13</v>
      </c>
      <c r="E100" s="24" t="s">
        <v>351</v>
      </c>
      <c r="F100" s="26">
        <v>436</v>
      </c>
      <c r="G100" s="27">
        <v>6.6</v>
      </c>
      <c r="H100" s="24">
        <v>5</v>
      </c>
      <c r="I100" s="28">
        <f t="shared" si="4"/>
        <v>33</v>
      </c>
    </row>
    <row r="101" spans="1:9" s="5" customFormat="1" ht="8.25">
      <c r="A101" s="25">
        <v>43671</v>
      </c>
      <c r="B101" s="24" t="s">
        <v>417</v>
      </c>
      <c r="C101" s="24" t="s">
        <v>368</v>
      </c>
      <c r="D101" s="24" t="s">
        <v>13</v>
      </c>
      <c r="E101" s="24" t="s">
        <v>351</v>
      </c>
      <c r="F101" s="26">
        <v>436</v>
      </c>
      <c r="G101" s="27">
        <v>5.94</v>
      </c>
      <c r="H101" s="24">
        <v>5</v>
      </c>
      <c r="I101" s="28">
        <f t="shared" si="4"/>
        <v>29.700000000000003</v>
      </c>
    </row>
    <row r="102" spans="1:9" s="5" customFormat="1" ht="8.25">
      <c r="A102" s="25">
        <v>43671</v>
      </c>
      <c r="B102" s="24" t="s">
        <v>417</v>
      </c>
      <c r="C102" s="24" t="s">
        <v>369</v>
      </c>
      <c r="D102" s="24" t="s">
        <v>13</v>
      </c>
      <c r="E102" s="24" t="s">
        <v>351</v>
      </c>
      <c r="F102" s="26">
        <v>436</v>
      </c>
      <c r="G102" s="27">
        <v>0.8</v>
      </c>
      <c r="H102" s="24">
        <v>15</v>
      </c>
      <c r="I102" s="28">
        <f t="shared" si="4"/>
        <v>12</v>
      </c>
    </row>
    <row r="103" spans="1:9" s="5" customFormat="1" ht="8.25">
      <c r="A103" s="25">
        <v>43671</v>
      </c>
      <c r="B103" s="24" t="s">
        <v>414</v>
      </c>
      <c r="C103" s="24" t="s">
        <v>242</v>
      </c>
      <c r="D103" s="24" t="s">
        <v>13</v>
      </c>
      <c r="E103" s="24" t="s">
        <v>348</v>
      </c>
      <c r="F103" s="26">
        <v>58207</v>
      </c>
      <c r="G103" s="27">
        <v>1.59</v>
      </c>
      <c r="H103" s="24">
        <v>1000</v>
      </c>
      <c r="I103" s="28">
        <f t="shared" si="4"/>
        <v>1590</v>
      </c>
    </row>
    <row r="104" spans="1:9" s="5" customFormat="1" ht="8.25">
      <c r="A104" s="25">
        <v>43671</v>
      </c>
      <c r="B104" s="24" t="s">
        <v>416</v>
      </c>
      <c r="C104" s="24" t="s">
        <v>370</v>
      </c>
      <c r="D104" s="24" t="s">
        <v>341</v>
      </c>
      <c r="E104" s="24" t="s">
        <v>254</v>
      </c>
      <c r="F104" s="26">
        <v>773265</v>
      </c>
      <c r="G104" s="27">
        <v>0.57</v>
      </c>
      <c r="H104" s="24">
        <v>100</v>
      </c>
      <c r="I104" s="28">
        <f t="shared" si="4"/>
        <v>56.99999999999999</v>
      </c>
    </row>
    <row r="105" spans="1:9" s="5" customFormat="1" ht="8.25">
      <c r="A105" s="25">
        <v>43671</v>
      </c>
      <c r="B105" s="24" t="s">
        <v>416</v>
      </c>
      <c r="C105" s="24" t="s">
        <v>371</v>
      </c>
      <c r="D105" s="24" t="s">
        <v>315</v>
      </c>
      <c r="E105" s="24" t="s">
        <v>254</v>
      </c>
      <c r="F105" s="26">
        <v>773265</v>
      </c>
      <c r="G105" s="27">
        <v>2.87</v>
      </c>
      <c r="H105" s="24">
        <v>500</v>
      </c>
      <c r="I105" s="28">
        <f t="shared" si="4"/>
        <v>1435</v>
      </c>
    </row>
    <row r="106" spans="1:9" s="5" customFormat="1" ht="8.25">
      <c r="A106" s="25">
        <v>43671</v>
      </c>
      <c r="B106" s="24" t="s">
        <v>416</v>
      </c>
      <c r="C106" s="24" t="s">
        <v>283</v>
      </c>
      <c r="D106" s="24" t="s">
        <v>284</v>
      </c>
      <c r="E106" s="24" t="s">
        <v>254</v>
      </c>
      <c r="F106" s="26">
        <v>773265</v>
      </c>
      <c r="G106" s="27">
        <v>0.06</v>
      </c>
      <c r="H106" s="24">
        <v>504</v>
      </c>
      <c r="I106" s="28">
        <f t="shared" si="4"/>
        <v>30.24</v>
      </c>
    </row>
    <row r="107" spans="1:9" s="5" customFormat="1" ht="8.25">
      <c r="A107" s="25">
        <v>43671</v>
      </c>
      <c r="B107" s="24" t="s">
        <v>416</v>
      </c>
      <c r="C107" s="24" t="s">
        <v>372</v>
      </c>
      <c r="D107" s="24" t="s">
        <v>231</v>
      </c>
      <c r="E107" s="24" t="s">
        <v>254</v>
      </c>
      <c r="F107" s="26">
        <v>773265</v>
      </c>
      <c r="G107" s="27">
        <v>1.01</v>
      </c>
      <c r="H107" s="24">
        <v>300</v>
      </c>
      <c r="I107" s="28">
        <f t="shared" si="4"/>
        <v>303</v>
      </c>
    </row>
    <row r="108" spans="1:9" s="5" customFormat="1" ht="8.25">
      <c r="A108" s="25">
        <v>43671</v>
      </c>
      <c r="B108" s="24" t="s">
        <v>417</v>
      </c>
      <c r="C108" s="24" t="s">
        <v>373</v>
      </c>
      <c r="D108" s="24" t="s">
        <v>13</v>
      </c>
      <c r="E108" s="24" t="s">
        <v>351</v>
      </c>
      <c r="F108" s="26">
        <v>436</v>
      </c>
      <c r="G108" s="27">
        <v>0.44</v>
      </c>
      <c r="H108" s="24">
        <v>10</v>
      </c>
      <c r="I108" s="28">
        <f t="shared" si="4"/>
        <v>4.4</v>
      </c>
    </row>
    <row r="109" spans="1:9" s="5" customFormat="1" ht="8.25">
      <c r="A109" s="25">
        <v>43671</v>
      </c>
      <c r="B109" s="24" t="s">
        <v>417</v>
      </c>
      <c r="C109" s="24" t="s">
        <v>374</v>
      </c>
      <c r="D109" s="24" t="s">
        <v>13</v>
      </c>
      <c r="E109" s="24" t="s">
        <v>351</v>
      </c>
      <c r="F109" s="26">
        <v>436</v>
      </c>
      <c r="G109" s="27">
        <v>1.34</v>
      </c>
      <c r="H109" s="24">
        <v>15</v>
      </c>
      <c r="I109" s="28">
        <f t="shared" si="4"/>
        <v>20.1</v>
      </c>
    </row>
    <row r="110" spans="1:9" s="5" customFormat="1" ht="8.25">
      <c r="A110" s="25">
        <v>43671</v>
      </c>
      <c r="B110" s="24" t="s">
        <v>417</v>
      </c>
      <c r="C110" s="24" t="s">
        <v>375</v>
      </c>
      <c r="D110" s="24" t="s">
        <v>13</v>
      </c>
      <c r="E110" s="24" t="s">
        <v>351</v>
      </c>
      <c r="F110" s="26">
        <v>436</v>
      </c>
      <c r="G110" s="27">
        <v>1.1</v>
      </c>
      <c r="H110" s="24">
        <v>5</v>
      </c>
      <c r="I110" s="28">
        <f t="shared" si="4"/>
        <v>5.5</v>
      </c>
    </row>
    <row r="111" spans="1:9" s="5" customFormat="1" ht="8.25">
      <c r="A111" s="25">
        <v>43671</v>
      </c>
      <c r="B111" s="24" t="s">
        <v>416</v>
      </c>
      <c r="C111" s="24" t="s">
        <v>271</v>
      </c>
      <c r="D111" s="24" t="s">
        <v>272</v>
      </c>
      <c r="E111" s="24" t="s">
        <v>221</v>
      </c>
      <c r="F111" s="26">
        <v>16521</v>
      </c>
      <c r="G111" s="27">
        <v>20.5</v>
      </c>
      <c r="H111" s="24">
        <v>400</v>
      </c>
      <c r="I111" s="28">
        <f t="shared" si="4"/>
        <v>8200</v>
      </c>
    </row>
    <row r="112" spans="1:9" s="5" customFormat="1" ht="8.25">
      <c r="A112" s="25">
        <v>43671</v>
      </c>
      <c r="B112" s="24" t="s">
        <v>414</v>
      </c>
      <c r="C112" s="24" t="s">
        <v>292</v>
      </c>
      <c r="D112" s="24" t="s">
        <v>13</v>
      </c>
      <c r="E112" s="24" t="s">
        <v>348</v>
      </c>
      <c r="F112" s="26">
        <v>58207</v>
      </c>
      <c r="G112" s="27">
        <v>0.616</v>
      </c>
      <c r="H112" s="24">
        <v>200</v>
      </c>
      <c r="I112" s="28">
        <f t="shared" si="4"/>
        <v>123.2</v>
      </c>
    </row>
    <row r="113" spans="1:9" s="5" customFormat="1" ht="8.25">
      <c r="A113" s="25">
        <v>43671</v>
      </c>
      <c r="B113" s="24" t="s">
        <v>414</v>
      </c>
      <c r="C113" s="24" t="s">
        <v>376</v>
      </c>
      <c r="D113" s="24" t="s">
        <v>13</v>
      </c>
      <c r="E113" s="24" t="s">
        <v>348</v>
      </c>
      <c r="F113" s="26">
        <v>58207</v>
      </c>
      <c r="G113" s="27">
        <v>8.06</v>
      </c>
      <c r="H113" s="24">
        <v>30</v>
      </c>
      <c r="I113" s="28">
        <f t="shared" si="4"/>
        <v>241.8</v>
      </c>
    </row>
    <row r="114" spans="1:9" s="5" customFormat="1" ht="8.25">
      <c r="A114" s="25">
        <v>43671</v>
      </c>
      <c r="B114" s="24" t="s">
        <v>414</v>
      </c>
      <c r="C114" s="24" t="s">
        <v>377</v>
      </c>
      <c r="D114" s="24" t="s">
        <v>13</v>
      </c>
      <c r="E114" s="24" t="s">
        <v>348</v>
      </c>
      <c r="F114" s="26">
        <v>58207</v>
      </c>
      <c r="G114" s="27">
        <v>0.45</v>
      </c>
      <c r="H114" s="24">
        <v>30</v>
      </c>
      <c r="I114" s="28">
        <f t="shared" si="4"/>
        <v>13.5</v>
      </c>
    </row>
    <row r="115" spans="1:9" s="5" customFormat="1" ht="8.25">
      <c r="A115" s="25">
        <v>43671</v>
      </c>
      <c r="B115" s="24" t="s">
        <v>414</v>
      </c>
      <c r="C115" s="24" t="s">
        <v>378</v>
      </c>
      <c r="D115" s="24" t="s">
        <v>13</v>
      </c>
      <c r="E115" s="24" t="s">
        <v>348</v>
      </c>
      <c r="F115" s="26">
        <v>58207</v>
      </c>
      <c r="G115" s="27">
        <v>0.408</v>
      </c>
      <c r="H115" s="24">
        <v>20</v>
      </c>
      <c r="I115" s="28">
        <f t="shared" si="4"/>
        <v>8.16</v>
      </c>
    </row>
    <row r="116" spans="1:9" s="5" customFormat="1" ht="8.25">
      <c r="A116" s="25">
        <v>43675</v>
      </c>
      <c r="B116" s="24" t="s">
        <v>416</v>
      </c>
      <c r="C116" s="24" t="s">
        <v>339</v>
      </c>
      <c r="D116" s="24" t="s">
        <v>235</v>
      </c>
      <c r="E116" s="24" t="s">
        <v>50</v>
      </c>
      <c r="F116" s="26">
        <v>28102</v>
      </c>
      <c r="G116" s="27">
        <v>0.04</v>
      </c>
      <c r="H116" s="24">
        <v>1500</v>
      </c>
      <c r="I116" s="28">
        <f t="shared" si="4"/>
        <v>60</v>
      </c>
    </row>
    <row r="117" spans="1:9" s="5" customFormat="1" ht="8.25">
      <c r="A117" s="25">
        <v>43675</v>
      </c>
      <c r="B117" s="24" t="s">
        <v>416</v>
      </c>
      <c r="C117" s="24" t="s">
        <v>340</v>
      </c>
      <c r="D117" s="24" t="s">
        <v>341</v>
      </c>
      <c r="E117" s="24" t="s">
        <v>50</v>
      </c>
      <c r="F117" s="26">
        <v>28102</v>
      </c>
      <c r="G117" s="27">
        <v>0.099</v>
      </c>
      <c r="H117" s="24">
        <v>1500</v>
      </c>
      <c r="I117" s="28">
        <f aca="true" t="shared" si="5" ref="I117:I146">H117*G117</f>
        <v>148.5</v>
      </c>
    </row>
    <row r="118" spans="1:9" s="5" customFormat="1" ht="8.25">
      <c r="A118" s="25">
        <v>43675</v>
      </c>
      <c r="B118" s="24" t="s">
        <v>418</v>
      </c>
      <c r="C118" s="24" t="s">
        <v>379</v>
      </c>
      <c r="D118" s="24" t="s">
        <v>13</v>
      </c>
      <c r="E118" s="24" t="s">
        <v>245</v>
      </c>
      <c r="F118" s="26">
        <v>336819</v>
      </c>
      <c r="G118" s="27">
        <v>21</v>
      </c>
      <c r="H118" s="24">
        <v>100</v>
      </c>
      <c r="I118" s="28">
        <f t="shared" si="5"/>
        <v>2100</v>
      </c>
    </row>
    <row r="119" spans="1:9" s="5" customFormat="1" ht="8.25">
      <c r="A119" s="25">
        <v>43675</v>
      </c>
      <c r="B119" s="24" t="s">
        <v>416</v>
      </c>
      <c r="C119" s="24" t="s">
        <v>380</v>
      </c>
      <c r="D119" s="24" t="s">
        <v>381</v>
      </c>
      <c r="E119" s="24" t="s">
        <v>274</v>
      </c>
      <c r="F119" s="26">
        <v>94364</v>
      </c>
      <c r="G119" s="27">
        <v>0.15</v>
      </c>
      <c r="H119" s="24">
        <v>200</v>
      </c>
      <c r="I119" s="28">
        <f t="shared" si="5"/>
        <v>30</v>
      </c>
    </row>
    <row r="120" spans="1:9" s="5" customFormat="1" ht="8.25">
      <c r="A120" s="25">
        <v>43675</v>
      </c>
      <c r="B120" s="24" t="s">
        <v>416</v>
      </c>
      <c r="C120" s="24" t="s">
        <v>382</v>
      </c>
      <c r="D120" s="24" t="s">
        <v>383</v>
      </c>
      <c r="E120" s="24" t="s">
        <v>274</v>
      </c>
      <c r="F120" s="26">
        <v>94364</v>
      </c>
      <c r="G120" s="27">
        <v>0.22</v>
      </c>
      <c r="H120" s="24">
        <v>400</v>
      </c>
      <c r="I120" s="28">
        <f t="shared" si="5"/>
        <v>88</v>
      </c>
    </row>
    <row r="121" spans="1:9" s="5" customFormat="1" ht="8.25">
      <c r="A121" s="25">
        <v>43675</v>
      </c>
      <c r="B121" s="24" t="s">
        <v>416</v>
      </c>
      <c r="C121" s="24" t="s">
        <v>236</v>
      </c>
      <c r="D121" s="24" t="s">
        <v>237</v>
      </c>
      <c r="E121" s="24" t="s">
        <v>274</v>
      </c>
      <c r="F121" s="26">
        <v>94364</v>
      </c>
      <c r="G121" s="27">
        <v>0.21</v>
      </c>
      <c r="H121" s="24">
        <v>400</v>
      </c>
      <c r="I121" s="28">
        <f t="shared" si="5"/>
        <v>84</v>
      </c>
    </row>
    <row r="122" spans="1:9" s="5" customFormat="1" ht="8.25">
      <c r="A122" s="25">
        <v>43676</v>
      </c>
      <c r="B122" s="24" t="s">
        <v>414</v>
      </c>
      <c r="C122" s="24" t="s">
        <v>384</v>
      </c>
      <c r="D122" s="24" t="s">
        <v>13</v>
      </c>
      <c r="E122" s="24" t="s">
        <v>385</v>
      </c>
      <c r="F122" s="26">
        <v>15310</v>
      </c>
      <c r="G122" s="27">
        <v>0.35</v>
      </c>
      <c r="H122" s="24">
        <v>252</v>
      </c>
      <c r="I122" s="28">
        <f t="shared" si="5"/>
        <v>88.19999999999999</v>
      </c>
    </row>
    <row r="123" spans="1:9" s="5" customFormat="1" ht="8.25">
      <c r="A123" s="25">
        <v>43676</v>
      </c>
      <c r="B123" s="24" t="s">
        <v>414</v>
      </c>
      <c r="C123" s="24" t="s">
        <v>386</v>
      </c>
      <c r="D123" s="24" t="s">
        <v>13</v>
      </c>
      <c r="E123" s="24" t="s">
        <v>385</v>
      </c>
      <c r="F123" s="26">
        <v>15310</v>
      </c>
      <c r="G123" s="27">
        <v>0.72</v>
      </c>
      <c r="H123" s="24">
        <v>168</v>
      </c>
      <c r="I123" s="28">
        <f t="shared" si="5"/>
        <v>120.96</v>
      </c>
    </row>
    <row r="124" spans="1:9" s="5" customFormat="1" ht="8.25">
      <c r="A124" s="25">
        <v>43676</v>
      </c>
      <c r="B124" s="24" t="s">
        <v>417</v>
      </c>
      <c r="C124" s="24" t="s">
        <v>293</v>
      </c>
      <c r="D124" s="24" t="s">
        <v>13</v>
      </c>
      <c r="E124" s="24" t="s">
        <v>387</v>
      </c>
      <c r="F124" s="26">
        <v>333365</v>
      </c>
      <c r="G124" s="27">
        <v>2.75</v>
      </c>
      <c r="H124" s="24">
        <v>5</v>
      </c>
      <c r="I124" s="28">
        <f t="shared" si="5"/>
        <v>13.75</v>
      </c>
    </row>
    <row r="125" spans="1:9" s="5" customFormat="1" ht="8.25">
      <c r="A125" s="25">
        <v>43676</v>
      </c>
      <c r="B125" s="24" t="s">
        <v>417</v>
      </c>
      <c r="C125" s="24" t="s">
        <v>388</v>
      </c>
      <c r="D125" s="24" t="s">
        <v>13</v>
      </c>
      <c r="E125" s="24" t="s">
        <v>387</v>
      </c>
      <c r="F125" s="26">
        <v>333365</v>
      </c>
      <c r="G125" s="27">
        <v>0.16</v>
      </c>
      <c r="H125" s="24">
        <v>5</v>
      </c>
      <c r="I125" s="28">
        <f t="shared" si="5"/>
        <v>0.8</v>
      </c>
    </row>
    <row r="126" spans="1:9" s="5" customFormat="1" ht="8.25">
      <c r="A126" s="25">
        <v>43676</v>
      </c>
      <c r="B126" s="24" t="s">
        <v>417</v>
      </c>
      <c r="C126" s="24" t="s">
        <v>389</v>
      </c>
      <c r="D126" s="24" t="s">
        <v>13</v>
      </c>
      <c r="E126" s="24" t="s">
        <v>387</v>
      </c>
      <c r="F126" s="26">
        <v>333365</v>
      </c>
      <c r="G126" s="27">
        <v>2.79</v>
      </c>
      <c r="H126" s="24">
        <v>40</v>
      </c>
      <c r="I126" s="28">
        <f t="shared" si="5"/>
        <v>111.6</v>
      </c>
    </row>
    <row r="127" spans="1:9" s="5" customFormat="1" ht="8.25">
      <c r="A127" s="25">
        <v>43676</v>
      </c>
      <c r="B127" s="24" t="s">
        <v>417</v>
      </c>
      <c r="C127" s="24" t="s">
        <v>390</v>
      </c>
      <c r="D127" s="24" t="s">
        <v>13</v>
      </c>
      <c r="E127" s="24" t="s">
        <v>387</v>
      </c>
      <c r="F127" s="26">
        <v>333365</v>
      </c>
      <c r="G127" s="27">
        <v>0.42</v>
      </c>
      <c r="H127" s="24">
        <v>50</v>
      </c>
      <c r="I127" s="28">
        <f t="shared" si="5"/>
        <v>21</v>
      </c>
    </row>
    <row r="128" spans="1:9" s="5" customFormat="1" ht="8.25">
      <c r="A128" s="25">
        <v>43676</v>
      </c>
      <c r="B128" s="24" t="s">
        <v>414</v>
      </c>
      <c r="C128" s="24" t="s">
        <v>391</v>
      </c>
      <c r="D128" s="24" t="s">
        <v>13</v>
      </c>
      <c r="E128" s="24" t="s">
        <v>385</v>
      </c>
      <c r="F128" s="26">
        <v>15310</v>
      </c>
      <c r="G128" s="27">
        <v>0.75</v>
      </c>
      <c r="H128" s="24">
        <v>30</v>
      </c>
      <c r="I128" s="28">
        <f t="shared" si="5"/>
        <v>22.5</v>
      </c>
    </row>
    <row r="129" spans="1:9" s="5" customFormat="1" ht="8.25">
      <c r="A129" s="25">
        <v>43676</v>
      </c>
      <c r="B129" s="24" t="s">
        <v>417</v>
      </c>
      <c r="C129" s="24" t="s">
        <v>392</v>
      </c>
      <c r="D129" s="24" t="s">
        <v>13</v>
      </c>
      <c r="E129" s="24" t="s">
        <v>387</v>
      </c>
      <c r="F129" s="26">
        <v>333365</v>
      </c>
      <c r="G129" s="27">
        <v>1.1</v>
      </c>
      <c r="H129" s="24">
        <v>5</v>
      </c>
      <c r="I129" s="28">
        <f t="shared" si="5"/>
        <v>5.5</v>
      </c>
    </row>
    <row r="130" spans="1:9" s="5" customFormat="1" ht="8.25">
      <c r="A130" s="25">
        <v>43676</v>
      </c>
      <c r="B130" s="24" t="s">
        <v>417</v>
      </c>
      <c r="C130" s="24" t="s">
        <v>393</v>
      </c>
      <c r="D130" s="24" t="s">
        <v>13</v>
      </c>
      <c r="E130" s="24" t="s">
        <v>387</v>
      </c>
      <c r="F130" s="26">
        <v>333365</v>
      </c>
      <c r="G130" s="27">
        <v>1.1</v>
      </c>
      <c r="H130" s="24">
        <v>5</v>
      </c>
      <c r="I130" s="28">
        <f t="shared" si="5"/>
        <v>5.5</v>
      </c>
    </row>
    <row r="131" spans="1:9" s="5" customFormat="1" ht="8.25">
      <c r="A131" s="25">
        <v>43676</v>
      </c>
      <c r="B131" s="24" t="s">
        <v>417</v>
      </c>
      <c r="C131" s="24" t="s">
        <v>394</v>
      </c>
      <c r="D131" s="24" t="s">
        <v>13</v>
      </c>
      <c r="E131" s="24" t="s">
        <v>387</v>
      </c>
      <c r="F131" s="26">
        <v>333365</v>
      </c>
      <c r="G131" s="27">
        <v>5.99</v>
      </c>
      <c r="H131" s="24">
        <v>20</v>
      </c>
      <c r="I131" s="28">
        <f t="shared" si="5"/>
        <v>119.80000000000001</v>
      </c>
    </row>
    <row r="132" spans="1:9" s="5" customFormat="1" ht="8.25">
      <c r="A132" s="25">
        <v>43676</v>
      </c>
      <c r="B132" s="24" t="s">
        <v>417</v>
      </c>
      <c r="C132" s="24" t="s">
        <v>238</v>
      </c>
      <c r="D132" s="24" t="s">
        <v>239</v>
      </c>
      <c r="E132" s="24" t="s">
        <v>387</v>
      </c>
      <c r="F132" s="26">
        <v>333685</v>
      </c>
      <c r="G132" s="27">
        <v>2.4</v>
      </c>
      <c r="H132" s="24">
        <v>200</v>
      </c>
      <c r="I132" s="28">
        <f t="shared" si="5"/>
        <v>480</v>
      </c>
    </row>
    <row r="133" spans="1:9" s="5" customFormat="1" ht="8.25">
      <c r="A133" s="25">
        <v>43676</v>
      </c>
      <c r="B133" s="24" t="s">
        <v>417</v>
      </c>
      <c r="C133" s="24" t="s">
        <v>395</v>
      </c>
      <c r="D133" s="24" t="s">
        <v>13</v>
      </c>
      <c r="E133" s="24" t="s">
        <v>387</v>
      </c>
      <c r="F133" s="26">
        <v>333365</v>
      </c>
      <c r="G133" s="27">
        <v>1.89</v>
      </c>
      <c r="H133" s="24">
        <v>5</v>
      </c>
      <c r="I133" s="28">
        <f t="shared" si="5"/>
        <v>9.45</v>
      </c>
    </row>
    <row r="134" spans="1:9" s="5" customFormat="1" ht="8.25">
      <c r="A134" s="25">
        <v>43676</v>
      </c>
      <c r="B134" s="24" t="s">
        <v>414</v>
      </c>
      <c r="C134" s="24" t="s">
        <v>396</v>
      </c>
      <c r="D134" s="24" t="s">
        <v>13</v>
      </c>
      <c r="E134" s="24" t="s">
        <v>385</v>
      </c>
      <c r="F134" s="26">
        <v>15310</v>
      </c>
      <c r="G134" s="27">
        <v>1.13</v>
      </c>
      <c r="H134" s="24">
        <v>798</v>
      </c>
      <c r="I134" s="28">
        <f t="shared" si="5"/>
        <v>901.7399999999999</v>
      </c>
    </row>
    <row r="135" spans="1:9" s="5" customFormat="1" ht="8.25">
      <c r="A135" s="25">
        <v>43676</v>
      </c>
      <c r="B135" s="24" t="s">
        <v>414</v>
      </c>
      <c r="C135" s="24" t="s">
        <v>397</v>
      </c>
      <c r="D135" s="24" t="s">
        <v>13</v>
      </c>
      <c r="E135" s="24" t="s">
        <v>385</v>
      </c>
      <c r="F135" s="26">
        <v>15310</v>
      </c>
      <c r="G135" s="27">
        <v>0.99</v>
      </c>
      <c r="H135" s="24">
        <v>760</v>
      </c>
      <c r="I135" s="28">
        <f t="shared" si="5"/>
        <v>752.4</v>
      </c>
    </row>
    <row r="136" spans="1:9" s="5" customFormat="1" ht="8.25">
      <c r="A136" s="25">
        <v>43676</v>
      </c>
      <c r="B136" s="24" t="s">
        <v>414</v>
      </c>
      <c r="C136" s="24" t="s">
        <v>328</v>
      </c>
      <c r="D136" s="24" t="s">
        <v>13</v>
      </c>
      <c r="E136" s="24" t="s">
        <v>385</v>
      </c>
      <c r="F136" s="26">
        <v>15310</v>
      </c>
      <c r="G136" s="27">
        <v>0.59</v>
      </c>
      <c r="H136" s="24">
        <v>300</v>
      </c>
      <c r="I136" s="28">
        <f t="shared" si="5"/>
        <v>177</v>
      </c>
    </row>
    <row r="137" spans="1:9" s="5" customFormat="1" ht="8.25">
      <c r="A137" s="25">
        <v>43676</v>
      </c>
      <c r="B137" s="24" t="s">
        <v>417</v>
      </c>
      <c r="C137" s="24" t="s">
        <v>398</v>
      </c>
      <c r="D137" s="24" t="s">
        <v>13</v>
      </c>
      <c r="E137" s="24" t="s">
        <v>387</v>
      </c>
      <c r="F137" s="26">
        <v>333365</v>
      </c>
      <c r="G137" s="27">
        <v>0.15</v>
      </c>
      <c r="H137" s="24">
        <v>10</v>
      </c>
      <c r="I137" s="28">
        <f t="shared" si="5"/>
        <v>1.5</v>
      </c>
    </row>
    <row r="138" spans="1:9" s="5" customFormat="1" ht="8.25">
      <c r="A138" s="25">
        <v>43676</v>
      </c>
      <c r="B138" s="24" t="s">
        <v>417</v>
      </c>
      <c r="C138" s="24" t="s">
        <v>294</v>
      </c>
      <c r="D138" s="24" t="s">
        <v>13</v>
      </c>
      <c r="E138" s="24" t="s">
        <v>387</v>
      </c>
      <c r="F138" s="26">
        <v>333365</v>
      </c>
      <c r="G138" s="27">
        <v>15</v>
      </c>
      <c r="H138" s="24">
        <v>100</v>
      </c>
      <c r="I138" s="28">
        <f t="shared" si="5"/>
        <v>1500</v>
      </c>
    </row>
    <row r="139" spans="1:9" s="5" customFormat="1" ht="8.25">
      <c r="A139" s="25">
        <v>43676</v>
      </c>
      <c r="B139" s="24" t="s">
        <v>417</v>
      </c>
      <c r="C139" s="24" t="s">
        <v>399</v>
      </c>
      <c r="D139" s="24" t="s">
        <v>13</v>
      </c>
      <c r="E139" s="24" t="s">
        <v>387</v>
      </c>
      <c r="F139" s="26">
        <v>333365</v>
      </c>
      <c r="G139" s="27">
        <v>6.99</v>
      </c>
      <c r="H139" s="24">
        <v>5</v>
      </c>
      <c r="I139" s="28">
        <f t="shared" si="5"/>
        <v>34.95</v>
      </c>
    </row>
    <row r="140" spans="1:9" s="5" customFormat="1" ht="8.25">
      <c r="A140" s="25">
        <v>43676</v>
      </c>
      <c r="B140" s="24" t="s">
        <v>417</v>
      </c>
      <c r="C140" s="24" t="s">
        <v>400</v>
      </c>
      <c r="D140" s="24" t="s">
        <v>13</v>
      </c>
      <c r="E140" s="24" t="s">
        <v>387</v>
      </c>
      <c r="F140" s="26">
        <v>333365</v>
      </c>
      <c r="G140" s="27">
        <v>1.1</v>
      </c>
      <c r="H140" s="24">
        <v>5</v>
      </c>
      <c r="I140" s="28">
        <f t="shared" si="5"/>
        <v>5.5</v>
      </c>
    </row>
    <row r="141" spans="1:9" s="5" customFormat="1" ht="8.25">
      <c r="A141" s="25">
        <v>43676</v>
      </c>
      <c r="B141" s="24" t="s">
        <v>417</v>
      </c>
      <c r="C141" s="24" t="s">
        <v>401</v>
      </c>
      <c r="D141" s="24" t="s">
        <v>13</v>
      </c>
      <c r="E141" s="24" t="s">
        <v>387</v>
      </c>
      <c r="F141" s="26">
        <v>333365</v>
      </c>
      <c r="G141" s="27">
        <v>0.9</v>
      </c>
      <c r="H141" s="24">
        <v>10</v>
      </c>
      <c r="I141" s="28">
        <f t="shared" si="5"/>
        <v>9</v>
      </c>
    </row>
    <row r="142" spans="1:9" s="5" customFormat="1" ht="8.25">
      <c r="A142" s="25">
        <v>43676</v>
      </c>
      <c r="B142" s="24" t="s">
        <v>417</v>
      </c>
      <c r="C142" s="24" t="s">
        <v>402</v>
      </c>
      <c r="D142" s="24" t="s">
        <v>13</v>
      </c>
      <c r="E142" s="24" t="s">
        <v>387</v>
      </c>
      <c r="F142" s="26">
        <v>333365</v>
      </c>
      <c r="G142" s="27">
        <v>0.5</v>
      </c>
      <c r="H142" s="24">
        <v>5</v>
      </c>
      <c r="I142" s="28">
        <f t="shared" si="5"/>
        <v>2.5</v>
      </c>
    </row>
    <row r="143" spans="1:9" s="5" customFormat="1" ht="8.25">
      <c r="A143" s="25">
        <v>43676</v>
      </c>
      <c r="B143" s="24" t="s">
        <v>419</v>
      </c>
      <c r="C143" s="24" t="s">
        <v>252</v>
      </c>
      <c r="D143" s="24" t="s">
        <v>13</v>
      </c>
      <c r="E143" s="24" t="s">
        <v>403</v>
      </c>
      <c r="F143" s="26">
        <v>403</v>
      </c>
      <c r="G143" s="27">
        <v>13.45</v>
      </c>
      <c r="H143" s="24">
        <v>25</v>
      </c>
      <c r="I143" s="28">
        <f t="shared" si="5"/>
        <v>336.25</v>
      </c>
    </row>
    <row r="144" spans="1:9" s="5" customFormat="1" ht="8.25">
      <c r="A144" s="25">
        <v>43676</v>
      </c>
      <c r="B144" s="24" t="s">
        <v>419</v>
      </c>
      <c r="C144" s="24" t="s">
        <v>404</v>
      </c>
      <c r="D144" s="24" t="s">
        <v>13</v>
      </c>
      <c r="E144" s="24" t="s">
        <v>403</v>
      </c>
      <c r="F144" s="26">
        <v>403</v>
      </c>
      <c r="G144" s="27">
        <v>13.45</v>
      </c>
      <c r="H144" s="24">
        <v>15</v>
      </c>
      <c r="I144" s="28">
        <f t="shared" si="5"/>
        <v>201.75</v>
      </c>
    </row>
    <row r="145" spans="1:9" s="5" customFormat="1" ht="8.25">
      <c r="A145" s="25">
        <v>43676</v>
      </c>
      <c r="B145" s="24" t="s">
        <v>419</v>
      </c>
      <c r="C145" s="24" t="s">
        <v>405</v>
      </c>
      <c r="D145" s="24" t="s">
        <v>13</v>
      </c>
      <c r="E145" s="24" t="s">
        <v>403</v>
      </c>
      <c r="F145" s="26">
        <v>403</v>
      </c>
      <c r="G145" s="27">
        <v>13.45</v>
      </c>
      <c r="H145" s="24">
        <v>10</v>
      </c>
      <c r="I145" s="28">
        <f t="shared" si="5"/>
        <v>134.5</v>
      </c>
    </row>
    <row r="146" spans="1:9" s="5" customFormat="1" ht="8.25">
      <c r="A146" s="25">
        <v>43676</v>
      </c>
      <c r="B146" s="24" t="s">
        <v>419</v>
      </c>
      <c r="C146" s="24" t="s">
        <v>406</v>
      </c>
      <c r="D146" s="24" t="s">
        <v>13</v>
      </c>
      <c r="E146" s="24" t="s">
        <v>403</v>
      </c>
      <c r="F146" s="26">
        <v>403</v>
      </c>
      <c r="G146" s="27">
        <v>13.45</v>
      </c>
      <c r="H146" s="24">
        <v>10</v>
      </c>
      <c r="I146" s="28">
        <f t="shared" si="5"/>
        <v>134.5</v>
      </c>
    </row>
    <row r="147" spans="1:9" s="5" customFormat="1" ht="8.25">
      <c r="A147" s="25">
        <v>43677</v>
      </c>
      <c r="B147" s="24" t="s">
        <v>419</v>
      </c>
      <c r="C147" s="24" t="s">
        <v>242</v>
      </c>
      <c r="D147" s="24" t="s">
        <v>13</v>
      </c>
      <c r="E147" s="24" t="s">
        <v>322</v>
      </c>
      <c r="F147" s="26">
        <v>413</v>
      </c>
      <c r="G147" s="27">
        <v>2.3</v>
      </c>
      <c r="H147" s="24">
        <v>434</v>
      </c>
      <c r="I147" s="28">
        <f>H147*G147</f>
        <v>998.1999999999999</v>
      </c>
    </row>
    <row r="149" spans="7:9" ht="15" customHeight="1">
      <c r="G149" s="30" t="s">
        <v>215</v>
      </c>
      <c r="H149" s="31"/>
      <c r="I149" s="22">
        <f>SUM(I3:I147)</f>
        <v>78752.35</v>
      </c>
    </row>
    <row r="162" spans="1:9" ht="15" customHeight="1">
      <c r="A162" s="29" t="s">
        <v>213</v>
      </c>
      <c r="B162" s="29"/>
      <c r="C162" s="29"/>
      <c r="D162" s="29"/>
      <c r="E162" s="29"/>
      <c r="F162" s="29"/>
      <c r="G162" s="29"/>
      <c r="H162" s="29"/>
      <c r="I162" s="29"/>
    </row>
    <row r="163" spans="1:9" ht="15" customHeight="1">
      <c r="A163" s="29" t="s">
        <v>214</v>
      </c>
      <c r="B163" s="29"/>
      <c r="C163" s="29"/>
      <c r="D163" s="29"/>
      <c r="E163" s="29"/>
      <c r="F163" s="29"/>
      <c r="G163" s="29"/>
      <c r="H163" s="29"/>
      <c r="I163" s="29"/>
    </row>
  </sheetData>
  <sheetProtection/>
  <mergeCells count="4">
    <mergeCell ref="A162:I162"/>
    <mergeCell ref="A163:I163"/>
    <mergeCell ref="G149:H149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Julho 2019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2022-06-20T20:16:29Z</dcterms:modified>
  <cp:category/>
  <cp:version/>
  <cp:contentType/>
  <cp:contentStatus/>
</cp:coreProperties>
</file>