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<sst xmlns="http://schemas.openxmlformats.org/spreadsheetml/2006/main" count="850" uniqueCount="394">
  <si>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</si>
  <si>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</si>
  <si>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</si>
  <si>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</si>
  <si>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</si>
  <si>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</si>
  <si>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</si>
  <si>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</si>
  <si>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</si>
  <si>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</si>
  <si>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</si>
  <si>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</si>
  <si>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</si>
  <si>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</si>
  <si>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</si>
  <si>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</si>
  <si>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</si>
  <si>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</si>
  <si>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</si>
  <si>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</si>
  <si>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</si>
  <si>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</si>
  <si>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</si>
  <si>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</si>
  <si>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</si>
  <si>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</si>
  <si>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</si>
  <si>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</si>
  <si>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</si>
  <si>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</si>
  <si>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</si>
  <si>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</si>
  <si>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</si>
  <si>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</si>
  <si>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</si>
  <si>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</si>
  <si>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</si>
  <si>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</si>
  <si>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</si>
  <si>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</si>
  <si>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</si>
  <si>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</si>
  <si>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</si>
  <si>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</si>
  <si>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</si>
  <si>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</si>
  <si>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</si>
  <si>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</si>
  <si>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</si>
  <si>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</si>
  <si>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</si>
  <si>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</si>
  <si>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</si>
  <si>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</si>
  <si>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</si>
  <si>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</si>
  <si>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</si>
  <si>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</si>
  <si>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</si>
  <si>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</si>
  <si>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</si>
  <si>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</si>
  <si>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</si>
  <si>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</si>
  <si>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</si>
  <si>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</si>
  <si>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</si>
  <si>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</si>
  <si>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</si>
  <si>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</si>
  <si>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</si>
  <si>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</si>
  <si>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</si>
  <si>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</si>
  <si>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</si>
  <si>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</si>
  <si>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</si>
  <si>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</si>
  <si>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</si>
  <si>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</si>
  <si>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</si>
  <si>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</si>
  <si>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</si>
  <si>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</si>
  <si>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</si>
  <si>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</si>
  <si>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</si>
  <si>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</si>
  <si>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</si>
  <si>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</si>
  <si>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</si>
  <si>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</si>
  <si>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</si>
  <si>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</si>
  <si>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</si>
  <si>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</si>
  <si>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</si>
  <si>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</si>
  <si>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</si>
  <si>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</si>
  <si>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</si>
  <si>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</si>
  <si>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</si>
  <si>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</si>
  <si>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</si>
  <si>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</si>
  <si>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</si>
  <si>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</si>
  <si>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</si>
  <si>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</si>
  <si>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</si>
  <si>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</si>
  <si>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</si>
  <si>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</si>
  <si>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</si>
  <si>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</si>
  <si>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</si>
  <si>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</si>
  <si>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</si>
  <si>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</si>
  <si>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</si>
  <si>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</si>
  <si>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</si>
  <si>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</si>
  <si>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</si>
  <si>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</si>
  <si>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</si>
  <si>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</si>
  <si>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</si>
  <si>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</si>
  <si>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</si>
  <si>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</si>
  <si>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</si>
  <si>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</si>
  <si>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</si>
  <si>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</si>
  <si>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</si>
  <si>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</si>
  <si>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</si>
  <si>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</si>
  <si>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</si>
  <si>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</si>
  <si>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</si>
  <si>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</si>
  <si>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</si>
  <si>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</si>
  <si>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</si>
  <si>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</si>
  <si>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</si>
  <si>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</si>
  <si>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</si>
  <si>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</si>
  <si>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</si>
  <si>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</si>
  <si>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</si>
  <si>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</si>
  <si>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</si>
  <si>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</si>
  <si>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</si>
  <si>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</si>
  <si>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</si>
  <si>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</si>
  <si>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</si>
  <si>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</si>
  <si>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</si>
  <si>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</si>
  <si>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</si>
  <si>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</si>
  <si>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</si>
  <si>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</si>
  <si>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</si>
  <si>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</si>
  <si>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</si>
  <si>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</si>
  <si>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</si>
  <si>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</si>
  <si>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</si>
  <si>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</si>
  <si>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</si>
  <si>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</si>
  <si>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</si>
  <si>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</si>
  <si>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</si>
  <si>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</si>
  <si>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</si>
  <si>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</si>
  <si>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</si>
  <si>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</si>
  <si>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</si>
  <si>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</si>
  <si>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</si>
  <si>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</si>
  <si>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</si>
  <si>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</si>
  <si>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</si>
  <si>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</si>
  <si>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</si>
  <si>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</si>
  <si>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</si>
  <si>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</si>
  <si>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</si>
  <si>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</si>
  <si>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</si>
  <si>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</si>
  <si>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</si>
  <si>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</si>
  <si>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</si>
  <si>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</si>
  <si>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</si>
  <si>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</si>
  <si>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</si>
  <si>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</si>
  <si>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</si>
  <si>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</si>
  <si>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</si>
  <si>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</si>
  <si>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AMP C/10ML</t>
  </si>
  <si>
    <t>36 - OMEPRAZOL 40 MG FA</t>
  </si>
  <si>
    <t>FA C/40MG</t>
  </si>
  <si>
    <t>2201 - CAIXA DE CABO UTP CAT 6 305M</t>
  </si>
  <si>
    <t>AMARAL E VILELA LTDA</t>
  </si>
  <si>
    <t>2202 - CONECTOR RJ45 MACHO CAT 5E</t>
  </si>
  <si>
    <t>186 - OXACILINA 500 MG INJ FA</t>
  </si>
  <si>
    <t>FA C/500MG</t>
  </si>
  <si>
    <t>789 - OXIGENIO GASOSO MEDICINAL - CL 10,0 M COMPRIMIDO</t>
  </si>
  <si>
    <t>AIR LIQUIDE BRASIL LTDA</t>
  </si>
  <si>
    <t>255 - SULFAMETOXAZOL 400 MG + TRIMETOPRIMA 80 MG COMP</t>
  </si>
  <si>
    <t>COMP C/400MG</t>
  </si>
  <si>
    <t>1678 - BOBINA PLASTICA PICOTADA C/ SERRILHA 12X7X0.6 PCT 5000-10000</t>
  </si>
  <si>
    <t>DJ PLÁSTICOS LTDA - EPP</t>
  </si>
  <si>
    <t>348 - BOBINA PLASTICA PICOTADA C/ SERRILHA 5X5X0.6 PCT 5000-10000</t>
  </si>
  <si>
    <t>270 - AGUA PARA INJECAO 1000 ML BOLSA</t>
  </si>
  <si>
    <t>BOLSA C/1000ML</t>
  </si>
  <si>
    <t xml:space="preserve">CIENTÍFICA MÉDICA HOSPITALAR </t>
  </si>
  <si>
    <t>184 - BENZILPENICILINA BENZATINA 1.200.000 UI SUSP INJ FA</t>
  </si>
  <si>
    <t>FA C/1.200.000UI</t>
  </si>
  <si>
    <t>275 - CODEINA 30 MG + PARACETAMOL 500 MG COMP</t>
  </si>
  <si>
    <t>COMP C/30MG</t>
  </si>
  <si>
    <t>165 - COLAGENASE 0,6 U/G 30 G POMADA</t>
  </si>
  <si>
    <t>TUBO C/30G</t>
  </si>
  <si>
    <t>249 - DIPIRONA 500 MG COMP</t>
  </si>
  <si>
    <t>COMP C/500MG</t>
  </si>
  <si>
    <t>298 - FLUOXETINA 20 MG CAPS</t>
  </si>
  <si>
    <t>CAPS C/20MG</t>
  </si>
  <si>
    <t>512 - LEVOTIROXINA 25 MCG COMP</t>
  </si>
  <si>
    <t>COMP C/25MCG</t>
  </si>
  <si>
    <t>314 - PELICULA PROTETORA COMPOSTA DE EMOLIENTE  28 ML FR SPRAY</t>
  </si>
  <si>
    <t>FRASC C/28ML</t>
  </si>
  <si>
    <t>158 - PREDNISOLONA 3 MG/ML 60 ML SOL ORAL FR (NP)</t>
  </si>
  <si>
    <t>FRASC C/60ML</t>
  </si>
  <si>
    <t>202 - FRALDA GERIATRICA M</t>
  </si>
  <si>
    <t>230 - POLIMIXINA B 500000 UI FA</t>
  </si>
  <si>
    <t>FA C/500000UI</t>
  </si>
  <si>
    <t>MEDCOMERCE COML MED. E PR</t>
  </si>
  <si>
    <t>CX C/100UND</t>
  </si>
  <si>
    <t>786 - ALCOOL 70% 1L</t>
  </si>
  <si>
    <t>FRASC C/1000ML</t>
  </si>
  <si>
    <t>ELLO DISTRIBUIÇÃO LTDA - EPP</t>
  </si>
  <si>
    <t>654 - CLOREXIDINA DEGERMANTE 2% 1L FR</t>
  </si>
  <si>
    <t>COMERCIAL CIRURGICA RIOCLAR</t>
  </si>
  <si>
    <t>265 - DEXCLORFENIRAMINA 0,4 MG/ML XAROPE 120 ML FR (NP)</t>
  </si>
  <si>
    <t>FRASC C/120ML</t>
  </si>
  <si>
    <t>616 - DIPIRONA 500 MG/ML  20 ML GTS FR</t>
  </si>
  <si>
    <t>FRASC C/10ML</t>
  </si>
  <si>
    <t>4 - DIPIRONA 500 MG/ML 2 ML AMP</t>
  </si>
  <si>
    <t>AMP C/2ML</t>
  </si>
  <si>
    <t>217 - DISPOSITIVO DE 2VIAS P/ INFUSAO S/DISPOSITIVO (POLIFIX)</t>
  </si>
  <si>
    <t>84 - ESCOPOLAMINA 20 MG/ML 1ML AMP</t>
  </si>
  <si>
    <t>AMP C/1ML</t>
  </si>
  <si>
    <t>88 - INSULINA REGULAR HUMANA 100 UI/ML 10 ML FA</t>
  </si>
  <si>
    <t>FA C/10ML</t>
  </si>
  <si>
    <t>148 - LIDOCAINA 2 % 30 G GELEIA TUBO</t>
  </si>
  <si>
    <t>VITTA INDUSTRIA E COMERCIO D</t>
  </si>
  <si>
    <t>609 - CAIXA BIN PLASTICA NUMERO 5</t>
  </si>
  <si>
    <t>PREMIATTA MOVEIS COPRPORAT</t>
  </si>
  <si>
    <t>607 - CAIXA BIN PLASTICA Nº 8 EM POLIPROPILENO</t>
  </si>
  <si>
    <t>347 - ETIQUETA 33X22MM 3 COLUNAS ROLO C/4000</t>
  </si>
  <si>
    <t>ADESTIQ INDUSTRIA E COMERCI</t>
  </si>
  <si>
    <t>614 - ETIQUETA ADESIVA 100X50MM X 1 COLUNA, COR BRANCA</t>
  </si>
  <si>
    <t>2135 - MASCARA DESCARTAVEL COM PROTECAO TRIPLHA C/ 4 TIRAS</t>
  </si>
  <si>
    <t>CX C/50UND</t>
  </si>
  <si>
    <t>GO.MED DISTRIBUIDORA DE MED</t>
  </si>
  <si>
    <t>2 - ACICLOVIR 200 MG COMP</t>
  </si>
  <si>
    <t>COMP C/200MG</t>
  </si>
  <si>
    <t xml:space="preserve">MEDICAMENTAL DISTRIBUIDORA </t>
  </si>
  <si>
    <t>3 - ACICLOVIR 250 MG SOL INJ FA</t>
  </si>
  <si>
    <t>FA C/250MG</t>
  </si>
  <si>
    <t>290 - ACIDO VALPROICO 250 MG CAPS GELATINOSA</t>
  </si>
  <si>
    <t>CAPS C/250MG</t>
  </si>
  <si>
    <t>159 - AMICACINA 250 MG/ML 2 ML AMP</t>
  </si>
  <si>
    <t>185 - BENZILPENICILINA POTASSICA 5.000.000 UI SUSP INJ FA</t>
  </si>
  <si>
    <t>FA C/5.000.000UI</t>
  </si>
  <si>
    <t>509 - CIPROFIBRATO 100 MG COMP</t>
  </si>
  <si>
    <t>COMP C/100MG</t>
  </si>
  <si>
    <t>13 - CIPROFLOXACINO 400MG/200ML BOLSA</t>
  </si>
  <si>
    <t>BOLSA C/200ML</t>
  </si>
  <si>
    <t>17 - CLINDAMICINA 150MG/ML 4ML AMP</t>
  </si>
  <si>
    <t>AMP C/4ML</t>
  </si>
  <si>
    <t>160 - GENTAMICINA 40 MG/ML 2 ML AMP</t>
  </si>
  <si>
    <t>318 - GLICOSE 50 % 10 ML AMP</t>
  </si>
  <si>
    <t>INJEMED MEDICAMENTOS ESPEC</t>
  </si>
  <si>
    <t>100 - HEPARINA 5.000 UI/0,25 ML SUBCUTANEA AMP</t>
  </si>
  <si>
    <t>AMP C/0,25ML</t>
  </si>
  <si>
    <t>145 - HIDROCORTISONA 100 MG FA</t>
  </si>
  <si>
    <t>FA C/100MG</t>
  </si>
  <si>
    <t>112 - LOSARTANA POTASSICA 50 MG COMP</t>
  </si>
  <si>
    <t>COMP C/50MG</t>
  </si>
  <si>
    <t>1662 - NIFEDIPINO 20 MG COMP (NP)</t>
  </si>
  <si>
    <t>COMP C/20MG</t>
  </si>
  <si>
    <t>34 - OMEPRAZOL 20 MG CAPS</t>
  </si>
  <si>
    <t>82 - ONDANSETRONA 4 MG COMP (NP)</t>
  </si>
  <si>
    <t>COMP C/4MG</t>
  </si>
  <si>
    <t>254 - PIPERACILINA + TAZOBACTAM 4,5 G FA</t>
  </si>
  <si>
    <t>FA C/4,5G</t>
  </si>
  <si>
    <t>153 - PREDNISONA 20 MG COMP</t>
  </si>
  <si>
    <t>85 - SIMETICONA 75 MG/ML 15 ML GTS FR</t>
  </si>
  <si>
    <t>FRASC C/15ML</t>
  </si>
  <si>
    <t>201 - FRALDA GERIATRICA EX G</t>
  </si>
  <si>
    <t>313 - GEL HIDRATANTE E ABSORVENTE 85 G TUBO</t>
  </si>
  <si>
    <t>TUBO C/85G</t>
  </si>
  <si>
    <t>IMPERIAL COMERCIAL DE MEDIC</t>
  </si>
  <si>
    <t>422 - ALGODAO HIDROFILO 500G</t>
  </si>
  <si>
    <t>213 - COMPRESSA GAZE ALGODOADA 10 X 15 CM ESTERIL</t>
  </si>
  <si>
    <t>1162 - KIT P/ GASTROSTOMIA ENDOCCOPIA MOD PEG-24</t>
  </si>
  <si>
    <t>632 - FRASCO P/ NUTRICAO ENTERAL 500ML</t>
  </si>
  <si>
    <t>COMP C/25MG</t>
  </si>
  <si>
    <t>423 - APARELHO DE BARBEAR DUPLA LAMINA DESC</t>
  </si>
  <si>
    <t>DE PAULI COMERCIO REPRESEN</t>
  </si>
  <si>
    <t>252 - AMOXICILINA 500 MG + ACIDO CLAVULINICO 125 MG COMP</t>
  </si>
  <si>
    <t>BIOHOSP PRODUTOS HOSPITALA</t>
  </si>
  <si>
    <t>116 - ATENOLOL 50 MG COMP</t>
  </si>
  <si>
    <t>171 - CEFALOTINA 1G FA</t>
  </si>
  <si>
    <t>FA C/1G</t>
  </si>
  <si>
    <t>846 - CITALOPRAM 20MG COMP</t>
  </si>
  <si>
    <t>20 - CLONIDINA 0,100 MG COMP</t>
  </si>
  <si>
    <t>COMP C/0,1MG</t>
  </si>
  <si>
    <t>554 - FRALDA GERIATRICA G</t>
  </si>
  <si>
    <t>TH COMMERCE EIRELI</t>
  </si>
  <si>
    <t>1153 - HEMIFUMARATO DE QUETIAPINA 100 MG COMP (NP)</t>
  </si>
  <si>
    <t>538 - HEMIFUMARATO DE QUETIAPINA 25 MG COMP</t>
  </si>
  <si>
    <t>87 - INSULINA NPH HUMANA 100 UI/ML 10 ML FA</t>
  </si>
  <si>
    <t>234 - ITRACONAZOL 100 MG CAPS</t>
  </si>
  <si>
    <t>CAPS C/100MG</t>
  </si>
  <si>
    <t>31 - LUVA DE LATEX P/ PROCEDIMENTO NAO ESTERIL M CX/100UND</t>
  </si>
  <si>
    <t>32 - LUVA DE LATEX P/ PROCEDIMENTO NAO ESTERIL P CX/100UND</t>
  </si>
  <si>
    <t>1941 - MIRTAZAPINA 30MG COMP</t>
  </si>
  <si>
    <t>281 - MORFINA 30 MG COMP (NP)</t>
  </si>
  <si>
    <t>121 - NIFEDIPINO 10 MG COMP</t>
  </si>
  <si>
    <t>COMP C/10MG</t>
  </si>
  <si>
    <t>1667 - SALBUTAMOL 100MCG/DOSE AEROSSOL</t>
  </si>
  <si>
    <t>1665 - SERTRALINA 50 MG COMP</t>
  </si>
  <si>
    <t>519 - SINVASTATINA 10 MG COMP</t>
  </si>
  <si>
    <t>2047 - SONDA FOLEY N 16 2 VIAS DE SILKOLATEX</t>
  </si>
  <si>
    <t>TOP MED IMPORTAÇÃO E DISTRI</t>
  </si>
  <si>
    <t>1324 - CURATIVO ALGINATO DE CALCIO E SODIO 10 X 10 CM</t>
  </si>
  <si>
    <t>ANTARES MATERIAIS CIRURGICO</t>
  </si>
  <si>
    <t>1326 - CURATIVO ALGINATO DE CALCIO E SODIO 10 X 20CM</t>
  </si>
  <si>
    <t>619 - CURATIVO CARVAO ATIVADO E NITRATO DE PRATA 10X10CM</t>
  </si>
  <si>
    <t>269 - AGUA PARA INJECAO 10 ML AMP</t>
  </si>
  <si>
    <t xml:space="preserve">PRO-SAUDE DISTRIBUIDORA DE </t>
  </si>
  <si>
    <t>790 - AR SINTETICO MEDICINAL CILINDRO 10M AR COMPRIMIDO</t>
  </si>
  <si>
    <t>461 - DIETA POLIMERICA 1,5KCAL/ML MAOR IGUAL 70GPTN SIST FECHDO</t>
  </si>
  <si>
    <t>LATA C/1000ML</t>
  </si>
  <si>
    <t xml:space="preserve">IBEX COMERCIAL DE ALIMENTOS </t>
  </si>
  <si>
    <t>129 - HIDROCLOROTIZIDA 25 MG COMP</t>
  </si>
  <si>
    <t>480 - MODULO DE 100% MALTODEXTRINA (MAXIJOULE, OLIGOSSAC)</t>
  </si>
  <si>
    <t>POTE C/1000G</t>
  </si>
  <si>
    <t>VIA NUT NUTRICAO CLINICA E PR</t>
  </si>
  <si>
    <t>1086 - MODULO DE GLUTAMINA</t>
  </si>
  <si>
    <t>SACHE</t>
  </si>
  <si>
    <t>479 - MODULO DE WHEY PROTEIN, PTN 100% AVB (WHEY PROTEIN)</t>
  </si>
  <si>
    <t>POTE C/300G</t>
  </si>
  <si>
    <t>INNOVAR PRODUTOS HOSPITALA</t>
  </si>
  <si>
    <t>481 - SUPLEMENTO LIQ HIPERCALORICO E HIPERPROTEICO, BAUNILHA</t>
  </si>
  <si>
    <t>FRASC C/200ML</t>
  </si>
  <si>
    <t>482 - SUPLEMENTO LIQ HIPERCALORICO E HIPERPROTEICO, CHOCOLATE</t>
  </si>
  <si>
    <t>1087 - SUPLEMENTO LIQUIDO VO PARA CONTROLE GLICEMICO</t>
  </si>
  <si>
    <t>283 - TRAMADOL 50 MG/ML 1 ML AMP</t>
  </si>
  <si>
    <t>MED CENTER COMERCIAL LTDA</t>
  </si>
  <si>
    <t>1379 - TERMOMETRO HIGROMETRO DIGITAL</t>
  </si>
  <si>
    <t>I.S. COSTA CENTRAL TELEMEDICI</t>
  </si>
  <si>
    <t>606 - SUPLEMENTO LIQUIDO PARA ULCERA POR PRESSAO</t>
  </si>
  <si>
    <t xml:space="preserve">NUTRI E QUALI COMERCIAL LTDA 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</si>
  <si>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</si>
  <si>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816</t>
  </si>
  <si>
    <t>ATO CONVOCÁTORIO Nº 815</t>
  </si>
  <si>
    <t>ATO CONVOCÁTORIO Nº 821</t>
  </si>
  <si>
    <t>ATO CONVOCÁTORIO Nº 801</t>
  </si>
  <si>
    <t>ATO CONVOCÁTORIO Nº 182</t>
  </si>
  <si>
    <t>ATO CONVOCÁTORIO Nº 830</t>
  </si>
  <si>
    <t>ATO CONVOCÁTORIO Nº 838</t>
  </si>
  <si>
    <t>ATO CONVOCÁTORIO Nº 834</t>
  </si>
  <si>
    <t>NOTA TECNICA 008-2020</t>
  </si>
  <si>
    <t>ATO CONVOCATÓRIO Nº 830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</si>
</sst>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4" fontId="44" fillId="0" borderId="0" xfId="0" applyNumberFormat="1" applyFont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1" xfId="0" applyNumberFormat="1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44" fontId="44" fillId="0" borderId="10" xfId="0" applyNumberFormat="1" applyFont="1" applyBorder="1" applyAlignment="1">
      <alignment horizontal="center"/>
    </xf>
    <xf numFmtId="44" fontId="44" fillId="0" borderId="14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4" fontId="44" fillId="0" borderId="13" xfId="0" applyNumberFormat="1" applyFont="1" applyBorder="1" applyAlignment="1">
      <alignment horizontal="center"/>
    </xf>
    <xf numFmtId="44" fontId="44" fillId="0" borderId="15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44" fontId="45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4" fontId="45" fillId="0" borderId="10" xfId="62" applyNumberFormat="1" applyFont="1" applyFill="1" applyBorder="1" applyAlignment="1">
      <alignment/>
    </xf>
    <xf numFmtId="175" fontId="45" fillId="0" borderId="10" xfId="47" applyNumberFormat="1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Layout" showRuler="0" zoomScale="130" zoomScaleNormal="85" zoomScalePageLayoutView="130" workbookViewId="0" topLeftCell="A1">
      <selection activeCell="B58" sqref="B58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1" t="s">
        <v>383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8.25">
      <c r="A3" s="24">
        <v>44014</v>
      </c>
      <c r="B3" s="23" t="s">
        <v>384</v>
      </c>
      <c r="C3" s="23" t="s">
        <v>219</v>
      </c>
      <c r="D3" s="23" t="s">
        <v>13</v>
      </c>
      <c r="E3" s="23" t="s">
        <v>220</v>
      </c>
      <c r="F3" s="25">
        <v>7836</v>
      </c>
      <c r="G3" s="26">
        <v>490</v>
      </c>
      <c r="H3" s="23">
        <v>2</v>
      </c>
      <c r="I3" s="27">
        <f aca="true" t="shared" si="0" ref="I3:I23">H3*G3</f>
        <v>980</v>
      </c>
    </row>
    <row r="4" spans="1:9" s="5" customFormat="1" ht="8.25">
      <c r="A4" s="24">
        <v>44014</v>
      </c>
      <c r="B4" s="23" t="s">
        <v>384</v>
      </c>
      <c r="C4" s="23" t="s">
        <v>221</v>
      </c>
      <c r="D4" s="23" t="s">
        <v>13</v>
      </c>
      <c r="E4" s="23" t="s">
        <v>220</v>
      </c>
      <c r="F4" s="25">
        <v>7836</v>
      </c>
      <c r="G4" s="26">
        <v>0.4</v>
      </c>
      <c r="H4" s="23">
        <v>50</v>
      </c>
      <c r="I4" s="27">
        <f t="shared" si="0"/>
        <v>20</v>
      </c>
    </row>
    <row r="5" spans="1:9" s="5" customFormat="1" ht="8.25">
      <c r="A5" s="24">
        <v>44014</v>
      </c>
      <c r="B5" s="23" t="s">
        <v>385</v>
      </c>
      <c r="C5" s="23" t="s">
        <v>222</v>
      </c>
      <c r="D5" s="23" t="s">
        <v>223</v>
      </c>
      <c r="E5" s="23" t="s">
        <v>50</v>
      </c>
      <c r="F5" s="25">
        <v>69318</v>
      </c>
      <c r="G5" s="26">
        <v>1.68</v>
      </c>
      <c r="H5" s="23">
        <v>400</v>
      </c>
      <c r="I5" s="27">
        <f t="shared" si="0"/>
        <v>672</v>
      </c>
    </row>
    <row r="6" spans="1:9" s="5" customFormat="1" ht="8.25">
      <c r="A6" s="24">
        <v>44015</v>
      </c>
      <c r="B6" s="23" t="s">
        <v>392</v>
      </c>
      <c r="C6" s="23" t="s">
        <v>224</v>
      </c>
      <c r="D6" s="23" t="s">
        <v>126</v>
      </c>
      <c r="E6" s="23" t="s">
        <v>225</v>
      </c>
      <c r="F6" s="25">
        <v>4646</v>
      </c>
      <c r="G6" s="26">
        <v>7.2894</v>
      </c>
      <c r="H6" s="23">
        <v>120</v>
      </c>
      <c r="I6" s="27">
        <f t="shared" si="0"/>
        <v>874.728</v>
      </c>
    </row>
    <row r="7" spans="1:9" s="5" customFormat="1" ht="8.25">
      <c r="A7" s="24">
        <v>44016</v>
      </c>
      <c r="B7" s="23" t="s">
        <v>386</v>
      </c>
      <c r="C7" s="23" t="s">
        <v>228</v>
      </c>
      <c r="D7" s="23" t="s">
        <v>13</v>
      </c>
      <c r="E7" s="23" t="s">
        <v>229</v>
      </c>
      <c r="F7" s="25">
        <v>3817</v>
      </c>
      <c r="G7" s="26">
        <v>169</v>
      </c>
      <c r="H7" s="23">
        <v>7</v>
      </c>
      <c r="I7" s="27">
        <f t="shared" si="0"/>
        <v>1183</v>
      </c>
    </row>
    <row r="8" spans="1:9" s="5" customFormat="1" ht="8.25">
      <c r="A8" s="24">
        <v>44016</v>
      </c>
      <c r="B8" s="23" t="s">
        <v>386</v>
      </c>
      <c r="C8" s="23" t="s">
        <v>230</v>
      </c>
      <c r="D8" s="23" t="s">
        <v>13</v>
      </c>
      <c r="E8" s="23" t="s">
        <v>229</v>
      </c>
      <c r="F8" s="25">
        <v>3817</v>
      </c>
      <c r="G8" s="26">
        <v>139.9</v>
      </c>
      <c r="H8" s="23">
        <v>7</v>
      </c>
      <c r="I8" s="27">
        <f t="shared" si="0"/>
        <v>979.3000000000001</v>
      </c>
    </row>
    <row r="9" spans="1:9" s="5" customFormat="1" ht="8.25">
      <c r="A9" s="24">
        <v>44018</v>
      </c>
      <c r="B9" s="23" t="s">
        <v>385</v>
      </c>
      <c r="C9" s="23" t="s">
        <v>231</v>
      </c>
      <c r="D9" s="23" t="s">
        <v>232</v>
      </c>
      <c r="E9" s="23" t="s">
        <v>233</v>
      </c>
      <c r="F9" s="25">
        <v>124127</v>
      </c>
      <c r="G9" s="26">
        <v>2.0869</v>
      </c>
      <c r="H9" s="23">
        <v>140</v>
      </c>
      <c r="I9" s="27">
        <f t="shared" si="0"/>
        <v>292.166</v>
      </c>
    </row>
    <row r="10" spans="1:9" s="5" customFormat="1" ht="8.25">
      <c r="A10" s="24">
        <v>44018</v>
      </c>
      <c r="B10" s="23" t="s">
        <v>385</v>
      </c>
      <c r="C10" s="23" t="s">
        <v>234</v>
      </c>
      <c r="D10" s="23" t="s">
        <v>235</v>
      </c>
      <c r="E10" s="23" t="s">
        <v>233</v>
      </c>
      <c r="F10" s="25">
        <v>124127</v>
      </c>
      <c r="G10" s="26">
        <v>8.1897</v>
      </c>
      <c r="H10" s="23">
        <v>100</v>
      </c>
      <c r="I10" s="27">
        <f t="shared" si="0"/>
        <v>818.97</v>
      </c>
    </row>
    <row r="11" spans="1:9" s="5" customFormat="1" ht="8.25">
      <c r="A11" s="24">
        <v>44018</v>
      </c>
      <c r="B11" s="23" t="s">
        <v>385</v>
      </c>
      <c r="C11" s="23" t="s">
        <v>236</v>
      </c>
      <c r="D11" s="23" t="s">
        <v>237</v>
      </c>
      <c r="E11" s="23" t="s">
        <v>233</v>
      </c>
      <c r="F11" s="25">
        <v>124127</v>
      </c>
      <c r="G11" s="26">
        <v>0.41</v>
      </c>
      <c r="H11" s="23">
        <v>192</v>
      </c>
      <c r="I11" s="27">
        <f t="shared" si="0"/>
        <v>78.72</v>
      </c>
    </row>
    <row r="12" spans="1:9" s="5" customFormat="1" ht="8.25">
      <c r="A12" s="24">
        <v>44018</v>
      </c>
      <c r="B12" s="23" t="s">
        <v>385</v>
      </c>
      <c r="C12" s="23" t="s">
        <v>238</v>
      </c>
      <c r="D12" s="23" t="s">
        <v>239</v>
      </c>
      <c r="E12" s="23" t="s">
        <v>233</v>
      </c>
      <c r="F12" s="25">
        <v>124127</v>
      </c>
      <c r="G12" s="26">
        <v>11.0245</v>
      </c>
      <c r="H12" s="23">
        <v>60</v>
      </c>
      <c r="I12" s="27">
        <f t="shared" si="0"/>
        <v>661.47</v>
      </c>
    </row>
    <row r="13" spans="1:9" s="5" customFormat="1" ht="8.25">
      <c r="A13" s="24">
        <v>44018</v>
      </c>
      <c r="B13" s="23" t="s">
        <v>385</v>
      </c>
      <c r="C13" s="23" t="s">
        <v>240</v>
      </c>
      <c r="D13" s="23" t="s">
        <v>241</v>
      </c>
      <c r="E13" s="23" t="s">
        <v>233</v>
      </c>
      <c r="F13" s="25">
        <v>124127</v>
      </c>
      <c r="G13" s="26">
        <v>0.1134</v>
      </c>
      <c r="H13" s="23">
        <v>500</v>
      </c>
      <c r="I13" s="27">
        <f t="shared" si="0"/>
        <v>56.7</v>
      </c>
    </row>
    <row r="14" spans="1:9" s="5" customFormat="1" ht="8.25">
      <c r="A14" s="24">
        <v>44018</v>
      </c>
      <c r="B14" s="23" t="s">
        <v>385</v>
      </c>
      <c r="C14" s="23" t="s">
        <v>242</v>
      </c>
      <c r="D14" s="23" t="s">
        <v>243</v>
      </c>
      <c r="E14" s="23" t="s">
        <v>233</v>
      </c>
      <c r="F14" s="25">
        <v>124127</v>
      </c>
      <c r="G14" s="26">
        <v>0.0661</v>
      </c>
      <c r="H14" s="23">
        <v>140</v>
      </c>
      <c r="I14" s="27">
        <f t="shared" si="0"/>
        <v>9.254000000000001</v>
      </c>
    </row>
    <row r="15" spans="1:9" s="5" customFormat="1" ht="8.25">
      <c r="A15" s="24">
        <v>44018</v>
      </c>
      <c r="B15" s="23" t="s">
        <v>385</v>
      </c>
      <c r="C15" s="23" t="s">
        <v>244</v>
      </c>
      <c r="D15" s="23" t="s">
        <v>245</v>
      </c>
      <c r="E15" s="23" t="s">
        <v>233</v>
      </c>
      <c r="F15" s="25">
        <v>124127</v>
      </c>
      <c r="G15" s="26">
        <v>0.1143</v>
      </c>
      <c r="H15" s="23">
        <v>120</v>
      </c>
      <c r="I15" s="27">
        <f t="shared" si="0"/>
        <v>13.716</v>
      </c>
    </row>
    <row r="16" spans="1:9" s="5" customFormat="1" ht="8.25">
      <c r="A16" s="24">
        <v>44018</v>
      </c>
      <c r="B16" s="23" t="s">
        <v>385</v>
      </c>
      <c r="C16" s="23" t="s">
        <v>246</v>
      </c>
      <c r="D16" s="23" t="s">
        <v>247</v>
      </c>
      <c r="E16" s="23" t="s">
        <v>233</v>
      </c>
      <c r="F16" s="25">
        <v>124127</v>
      </c>
      <c r="G16" s="26">
        <v>59.2177</v>
      </c>
      <c r="H16" s="23">
        <v>100</v>
      </c>
      <c r="I16" s="27">
        <f t="shared" si="0"/>
        <v>5921.77</v>
      </c>
    </row>
    <row r="17" spans="1:9" s="5" customFormat="1" ht="8.25">
      <c r="A17" s="24">
        <v>44018</v>
      </c>
      <c r="B17" s="23" t="s">
        <v>385</v>
      </c>
      <c r="C17" s="23" t="s">
        <v>248</v>
      </c>
      <c r="D17" s="23" t="s">
        <v>249</v>
      </c>
      <c r="E17" s="23" t="s">
        <v>233</v>
      </c>
      <c r="F17" s="25">
        <v>124127</v>
      </c>
      <c r="G17" s="26">
        <v>4.53</v>
      </c>
      <c r="H17" s="23">
        <v>10</v>
      </c>
      <c r="I17" s="27">
        <f t="shared" si="0"/>
        <v>45.300000000000004</v>
      </c>
    </row>
    <row r="18" spans="1:9" s="5" customFormat="1" ht="8.25">
      <c r="A18" s="24">
        <v>44019</v>
      </c>
      <c r="B18" s="23" t="s">
        <v>385</v>
      </c>
      <c r="C18" s="23" t="s">
        <v>251</v>
      </c>
      <c r="D18" s="23" t="s">
        <v>252</v>
      </c>
      <c r="E18" s="23" t="s">
        <v>253</v>
      </c>
      <c r="F18" s="25">
        <v>455345</v>
      </c>
      <c r="G18" s="26">
        <v>15</v>
      </c>
      <c r="H18" s="23">
        <v>200</v>
      </c>
      <c r="I18" s="27">
        <f t="shared" si="0"/>
        <v>3000</v>
      </c>
    </row>
    <row r="19" spans="1:9" s="5" customFormat="1" ht="8.25">
      <c r="A19" s="24">
        <v>44020</v>
      </c>
      <c r="B19" s="23" t="s">
        <v>385</v>
      </c>
      <c r="C19" s="23" t="s">
        <v>255</v>
      </c>
      <c r="D19" s="23" t="s">
        <v>256</v>
      </c>
      <c r="E19" s="23" t="s">
        <v>257</v>
      </c>
      <c r="F19" s="25">
        <v>21785</v>
      </c>
      <c r="G19" s="26">
        <v>3.81</v>
      </c>
      <c r="H19" s="23">
        <v>300</v>
      </c>
      <c r="I19" s="27">
        <f t="shared" si="0"/>
        <v>1143</v>
      </c>
    </row>
    <row r="20" spans="1:9" s="5" customFormat="1" ht="8.25">
      <c r="A20" s="24">
        <v>44020</v>
      </c>
      <c r="B20" s="23" t="s">
        <v>385</v>
      </c>
      <c r="C20" s="23" t="s">
        <v>258</v>
      </c>
      <c r="D20" s="23" t="s">
        <v>256</v>
      </c>
      <c r="E20" s="23" t="s">
        <v>259</v>
      </c>
      <c r="F20" s="25">
        <v>1316701</v>
      </c>
      <c r="G20" s="26">
        <v>13.2</v>
      </c>
      <c r="H20" s="23">
        <v>60</v>
      </c>
      <c r="I20" s="27">
        <f t="shared" si="0"/>
        <v>792</v>
      </c>
    </row>
    <row r="21" spans="1:9" s="5" customFormat="1" ht="8.25">
      <c r="A21" s="24">
        <v>44020</v>
      </c>
      <c r="B21" s="23" t="s">
        <v>385</v>
      </c>
      <c r="C21" s="23" t="s">
        <v>260</v>
      </c>
      <c r="D21" s="23" t="s">
        <v>261</v>
      </c>
      <c r="E21" s="23" t="s">
        <v>259</v>
      </c>
      <c r="F21" s="25">
        <v>1316701</v>
      </c>
      <c r="G21" s="26">
        <v>1.14</v>
      </c>
      <c r="H21" s="23">
        <v>60</v>
      </c>
      <c r="I21" s="27">
        <f t="shared" si="0"/>
        <v>68.39999999999999</v>
      </c>
    </row>
    <row r="22" spans="1:9" s="5" customFormat="1" ht="8.25">
      <c r="A22" s="24">
        <v>44020</v>
      </c>
      <c r="B22" s="23" t="s">
        <v>385</v>
      </c>
      <c r="C22" s="23" t="s">
        <v>262</v>
      </c>
      <c r="D22" s="23" t="s">
        <v>263</v>
      </c>
      <c r="E22" s="23" t="s">
        <v>259</v>
      </c>
      <c r="F22" s="25">
        <v>1316701</v>
      </c>
      <c r="G22" s="26">
        <v>1.43</v>
      </c>
      <c r="H22" s="23">
        <v>100</v>
      </c>
      <c r="I22" s="27">
        <f t="shared" si="0"/>
        <v>143</v>
      </c>
    </row>
    <row r="23" spans="1:9" s="5" customFormat="1" ht="8.25">
      <c r="A23" s="24">
        <v>44020</v>
      </c>
      <c r="B23" s="23" t="s">
        <v>385</v>
      </c>
      <c r="C23" s="23" t="s">
        <v>264</v>
      </c>
      <c r="D23" s="23" t="s">
        <v>265</v>
      </c>
      <c r="E23" s="23" t="s">
        <v>259</v>
      </c>
      <c r="F23" s="25">
        <v>1316701</v>
      </c>
      <c r="G23" s="26">
        <v>0.51</v>
      </c>
      <c r="H23" s="23">
        <v>400</v>
      </c>
      <c r="I23" s="27">
        <f t="shared" si="0"/>
        <v>204</v>
      </c>
    </row>
    <row r="24" spans="1:9" s="5" customFormat="1" ht="8.25">
      <c r="A24" s="24">
        <v>44020</v>
      </c>
      <c r="B24" s="23" t="s">
        <v>385</v>
      </c>
      <c r="C24" s="23" t="s">
        <v>267</v>
      </c>
      <c r="D24" s="23" t="s">
        <v>268</v>
      </c>
      <c r="E24" s="23" t="s">
        <v>259</v>
      </c>
      <c r="F24" s="25">
        <v>1316701</v>
      </c>
      <c r="G24" s="26">
        <v>1.35</v>
      </c>
      <c r="H24" s="23">
        <v>300</v>
      </c>
      <c r="I24" s="27">
        <f aca="true" t="shared" si="1" ref="I24:I47">H24*G24</f>
        <v>405</v>
      </c>
    </row>
    <row r="25" spans="1:9" s="5" customFormat="1" ht="8.25">
      <c r="A25" s="24">
        <v>44020</v>
      </c>
      <c r="B25" s="23" t="s">
        <v>385</v>
      </c>
      <c r="C25" s="23" t="s">
        <v>269</v>
      </c>
      <c r="D25" s="23" t="s">
        <v>270</v>
      </c>
      <c r="E25" s="23" t="s">
        <v>259</v>
      </c>
      <c r="F25" s="25">
        <v>1316701</v>
      </c>
      <c r="G25" s="26">
        <v>20.32</v>
      </c>
      <c r="H25" s="23">
        <v>20</v>
      </c>
      <c r="I25" s="27">
        <f t="shared" si="1"/>
        <v>406.4</v>
      </c>
    </row>
    <row r="26" spans="1:9" s="5" customFormat="1" ht="8.25">
      <c r="A26" s="24">
        <v>44020</v>
      </c>
      <c r="B26" s="23" t="s">
        <v>385</v>
      </c>
      <c r="C26" s="23" t="s">
        <v>271</v>
      </c>
      <c r="D26" s="23" t="s">
        <v>239</v>
      </c>
      <c r="E26" s="23" t="s">
        <v>259</v>
      </c>
      <c r="F26" s="25">
        <v>1316701</v>
      </c>
      <c r="G26" s="26">
        <v>2.26</v>
      </c>
      <c r="H26" s="23">
        <v>100</v>
      </c>
      <c r="I26" s="27">
        <f t="shared" si="1"/>
        <v>225.99999999999997</v>
      </c>
    </row>
    <row r="27" spans="1:9" s="5" customFormat="1" ht="8.25">
      <c r="A27" s="24">
        <v>44022</v>
      </c>
      <c r="B27" s="23" t="s">
        <v>387</v>
      </c>
      <c r="C27" s="23" t="s">
        <v>273</v>
      </c>
      <c r="D27" s="23" t="s">
        <v>13</v>
      </c>
      <c r="E27" s="23" t="s">
        <v>274</v>
      </c>
      <c r="F27" s="25">
        <v>7065</v>
      </c>
      <c r="G27" s="26">
        <v>6</v>
      </c>
      <c r="H27" s="23">
        <v>250</v>
      </c>
      <c r="I27" s="27">
        <f t="shared" si="1"/>
        <v>1500</v>
      </c>
    </row>
    <row r="28" spans="1:9" s="5" customFormat="1" ht="8.25">
      <c r="A28" s="24">
        <v>44022</v>
      </c>
      <c r="B28" s="23" t="s">
        <v>387</v>
      </c>
      <c r="C28" s="23" t="s">
        <v>275</v>
      </c>
      <c r="D28" s="23" t="s">
        <v>13</v>
      </c>
      <c r="E28" s="23" t="s">
        <v>274</v>
      </c>
      <c r="F28" s="25">
        <v>7065</v>
      </c>
      <c r="G28" s="26">
        <v>21</v>
      </c>
      <c r="H28" s="23">
        <v>18</v>
      </c>
      <c r="I28" s="27">
        <f t="shared" si="1"/>
        <v>378</v>
      </c>
    </row>
    <row r="29" spans="1:9" s="5" customFormat="1" ht="8.25">
      <c r="A29" s="24">
        <v>44022</v>
      </c>
      <c r="B29" s="23" t="s">
        <v>388</v>
      </c>
      <c r="C29" s="23" t="s">
        <v>276</v>
      </c>
      <c r="D29" s="23" t="s">
        <v>13</v>
      </c>
      <c r="E29" s="23" t="s">
        <v>277</v>
      </c>
      <c r="F29" s="25">
        <v>8538</v>
      </c>
      <c r="G29" s="26">
        <v>11.55</v>
      </c>
      <c r="H29" s="23">
        <v>20</v>
      </c>
      <c r="I29" s="27">
        <f t="shared" si="1"/>
        <v>231</v>
      </c>
    </row>
    <row r="30" spans="1:9" s="5" customFormat="1" ht="8.25">
      <c r="A30" s="24">
        <v>44022</v>
      </c>
      <c r="B30" s="23" t="s">
        <v>388</v>
      </c>
      <c r="C30" s="23" t="s">
        <v>278</v>
      </c>
      <c r="D30" s="23" t="s">
        <v>13</v>
      </c>
      <c r="E30" s="23" t="s">
        <v>277</v>
      </c>
      <c r="F30" s="25">
        <v>8538</v>
      </c>
      <c r="G30" s="26">
        <v>10.71</v>
      </c>
      <c r="H30" s="23">
        <v>100</v>
      </c>
      <c r="I30" s="27">
        <f t="shared" si="1"/>
        <v>1071</v>
      </c>
    </row>
    <row r="31" spans="1:9" s="5" customFormat="1" ht="8.25">
      <c r="A31" s="24">
        <v>44022</v>
      </c>
      <c r="B31" s="23" t="s">
        <v>389</v>
      </c>
      <c r="C31" s="23" t="s">
        <v>279</v>
      </c>
      <c r="D31" s="23" t="s">
        <v>280</v>
      </c>
      <c r="E31" s="23" t="s">
        <v>281</v>
      </c>
      <c r="F31" s="25">
        <v>10661</v>
      </c>
      <c r="G31" s="26">
        <v>50</v>
      </c>
      <c r="H31" s="23">
        <v>500</v>
      </c>
      <c r="I31" s="27">
        <f t="shared" si="1"/>
        <v>25000</v>
      </c>
    </row>
    <row r="32" spans="1:9" s="5" customFormat="1" ht="8.25">
      <c r="A32" s="24">
        <v>44025</v>
      </c>
      <c r="B32" s="23" t="s">
        <v>385</v>
      </c>
      <c r="C32" s="23" t="s">
        <v>282</v>
      </c>
      <c r="D32" s="23" t="s">
        <v>283</v>
      </c>
      <c r="E32" s="23" t="s">
        <v>284</v>
      </c>
      <c r="F32" s="25">
        <v>970577</v>
      </c>
      <c r="G32" s="26">
        <v>0.35</v>
      </c>
      <c r="H32" s="23">
        <v>400</v>
      </c>
      <c r="I32" s="27">
        <f t="shared" si="1"/>
        <v>140</v>
      </c>
    </row>
    <row r="33" spans="1:9" s="5" customFormat="1" ht="8.25">
      <c r="A33" s="24">
        <v>44025</v>
      </c>
      <c r="B33" s="23" t="s">
        <v>385</v>
      </c>
      <c r="C33" s="23" t="s">
        <v>285</v>
      </c>
      <c r="D33" s="23" t="s">
        <v>286</v>
      </c>
      <c r="E33" s="23" t="s">
        <v>284</v>
      </c>
      <c r="F33" s="25">
        <v>970577</v>
      </c>
      <c r="G33" s="26">
        <v>5.95</v>
      </c>
      <c r="H33" s="23">
        <v>400</v>
      </c>
      <c r="I33" s="27">
        <f t="shared" si="1"/>
        <v>2380</v>
      </c>
    </row>
    <row r="34" spans="1:9" s="5" customFormat="1" ht="8.25">
      <c r="A34" s="24">
        <v>44025</v>
      </c>
      <c r="B34" s="23" t="s">
        <v>385</v>
      </c>
      <c r="C34" s="23" t="s">
        <v>287</v>
      </c>
      <c r="D34" s="23" t="s">
        <v>288</v>
      </c>
      <c r="E34" s="23" t="s">
        <v>284</v>
      </c>
      <c r="F34" s="25">
        <v>970577</v>
      </c>
      <c r="G34" s="26">
        <v>0.23</v>
      </c>
      <c r="H34" s="23">
        <v>100</v>
      </c>
      <c r="I34" s="27">
        <f t="shared" si="1"/>
        <v>23</v>
      </c>
    </row>
    <row r="35" spans="1:9" s="5" customFormat="1" ht="8.25">
      <c r="A35" s="24">
        <v>44025</v>
      </c>
      <c r="B35" s="23" t="s">
        <v>385</v>
      </c>
      <c r="C35" s="23" t="s">
        <v>289</v>
      </c>
      <c r="D35" s="23" t="s">
        <v>265</v>
      </c>
      <c r="E35" s="23" t="s">
        <v>284</v>
      </c>
      <c r="F35" s="25">
        <v>970577</v>
      </c>
      <c r="G35" s="26">
        <v>1.75</v>
      </c>
      <c r="H35" s="23">
        <v>200</v>
      </c>
      <c r="I35" s="27">
        <f t="shared" si="1"/>
        <v>350</v>
      </c>
    </row>
    <row r="36" spans="1:9" s="5" customFormat="1" ht="8.25">
      <c r="A36" s="24">
        <v>44025</v>
      </c>
      <c r="B36" s="23" t="s">
        <v>385</v>
      </c>
      <c r="C36" s="23" t="s">
        <v>290</v>
      </c>
      <c r="D36" s="23" t="s">
        <v>291</v>
      </c>
      <c r="E36" s="23" t="s">
        <v>284</v>
      </c>
      <c r="F36" s="25">
        <v>970577</v>
      </c>
      <c r="G36" s="26">
        <v>7.2</v>
      </c>
      <c r="H36" s="23">
        <v>400</v>
      </c>
      <c r="I36" s="27">
        <f t="shared" si="1"/>
        <v>2880</v>
      </c>
    </row>
    <row r="37" spans="1:9" s="5" customFormat="1" ht="8.25">
      <c r="A37" s="24">
        <v>44025</v>
      </c>
      <c r="B37" s="23" t="s">
        <v>385</v>
      </c>
      <c r="C37" s="23" t="s">
        <v>292</v>
      </c>
      <c r="D37" s="23" t="s">
        <v>293</v>
      </c>
      <c r="E37" s="23" t="s">
        <v>284</v>
      </c>
      <c r="F37" s="25">
        <v>970577</v>
      </c>
      <c r="G37" s="26">
        <v>0.35</v>
      </c>
      <c r="H37" s="23">
        <v>120</v>
      </c>
      <c r="I37" s="27">
        <f t="shared" si="1"/>
        <v>42</v>
      </c>
    </row>
    <row r="38" spans="1:9" s="5" customFormat="1" ht="8.25">
      <c r="A38" s="24">
        <v>44025</v>
      </c>
      <c r="B38" s="23" t="s">
        <v>385</v>
      </c>
      <c r="C38" s="23" t="s">
        <v>294</v>
      </c>
      <c r="D38" s="23" t="s">
        <v>295</v>
      </c>
      <c r="E38" s="23" t="s">
        <v>284</v>
      </c>
      <c r="F38" s="25">
        <v>970577</v>
      </c>
      <c r="G38" s="26">
        <v>39.9</v>
      </c>
      <c r="H38" s="23">
        <v>100</v>
      </c>
      <c r="I38" s="27">
        <f t="shared" si="1"/>
        <v>3990</v>
      </c>
    </row>
    <row r="39" spans="1:9" s="5" customFormat="1" ht="8.25">
      <c r="A39" s="24">
        <v>44025</v>
      </c>
      <c r="B39" s="23" t="s">
        <v>385</v>
      </c>
      <c r="C39" s="23" t="s">
        <v>296</v>
      </c>
      <c r="D39" s="23" t="s">
        <v>297</v>
      </c>
      <c r="E39" s="23" t="s">
        <v>284</v>
      </c>
      <c r="F39" s="25">
        <v>970577</v>
      </c>
      <c r="G39" s="26">
        <v>4.15</v>
      </c>
      <c r="H39" s="23">
        <v>400</v>
      </c>
      <c r="I39" s="27">
        <f t="shared" si="1"/>
        <v>1660.0000000000002</v>
      </c>
    </row>
    <row r="40" spans="1:9" s="5" customFormat="1" ht="8.25">
      <c r="A40" s="24">
        <v>44025</v>
      </c>
      <c r="B40" s="23" t="s">
        <v>385</v>
      </c>
      <c r="C40" s="23" t="s">
        <v>298</v>
      </c>
      <c r="D40" s="23" t="s">
        <v>265</v>
      </c>
      <c r="E40" s="23" t="s">
        <v>284</v>
      </c>
      <c r="F40" s="25">
        <v>970577</v>
      </c>
      <c r="G40" s="26">
        <v>0.68</v>
      </c>
      <c r="H40" s="23">
        <v>100</v>
      </c>
      <c r="I40" s="27">
        <f t="shared" si="1"/>
        <v>68</v>
      </c>
    </row>
    <row r="41" spans="1:9" s="5" customFormat="1" ht="8.25">
      <c r="A41" s="24">
        <v>44025</v>
      </c>
      <c r="B41" s="23" t="s">
        <v>385</v>
      </c>
      <c r="C41" s="23" t="s">
        <v>299</v>
      </c>
      <c r="D41" s="23" t="s">
        <v>216</v>
      </c>
      <c r="E41" s="23" t="s">
        <v>300</v>
      </c>
      <c r="F41" s="25">
        <v>4641</v>
      </c>
      <c r="G41" s="26">
        <v>2.8</v>
      </c>
      <c r="H41" s="23">
        <v>600</v>
      </c>
      <c r="I41" s="27">
        <f t="shared" si="1"/>
        <v>1680</v>
      </c>
    </row>
    <row r="42" spans="1:9" s="5" customFormat="1" ht="8.25">
      <c r="A42" s="24">
        <v>44025</v>
      </c>
      <c r="B42" s="23" t="s">
        <v>385</v>
      </c>
      <c r="C42" s="23" t="s">
        <v>301</v>
      </c>
      <c r="D42" s="23" t="s">
        <v>302</v>
      </c>
      <c r="E42" s="23" t="s">
        <v>284</v>
      </c>
      <c r="F42" s="25">
        <v>970577</v>
      </c>
      <c r="G42" s="26">
        <v>4.7</v>
      </c>
      <c r="H42" s="23">
        <v>200</v>
      </c>
      <c r="I42" s="27">
        <f t="shared" si="1"/>
        <v>940</v>
      </c>
    </row>
    <row r="43" spans="1:9" s="5" customFormat="1" ht="8.25">
      <c r="A43" s="24">
        <v>44025</v>
      </c>
      <c r="B43" s="23" t="s">
        <v>385</v>
      </c>
      <c r="C43" s="23" t="s">
        <v>303</v>
      </c>
      <c r="D43" s="23" t="s">
        <v>304</v>
      </c>
      <c r="E43" s="23" t="s">
        <v>284</v>
      </c>
      <c r="F43" s="25">
        <v>970577</v>
      </c>
      <c r="G43" s="26">
        <v>2.6</v>
      </c>
      <c r="H43" s="23">
        <v>200</v>
      </c>
      <c r="I43" s="27">
        <f t="shared" si="1"/>
        <v>520</v>
      </c>
    </row>
    <row r="44" spans="1:9" s="5" customFormat="1" ht="8.25">
      <c r="A44" s="24">
        <v>44025</v>
      </c>
      <c r="B44" s="23" t="s">
        <v>385</v>
      </c>
      <c r="C44" s="23" t="s">
        <v>305</v>
      </c>
      <c r="D44" s="23" t="s">
        <v>306</v>
      </c>
      <c r="E44" s="23" t="s">
        <v>284</v>
      </c>
      <c r="F44" s="25">
        <v>970577</v>
      </c>
      <c r="G44" s="26">
        <v>0.075</v>
      </c>
      <c r="H44" s="23">
        <v>60</v>
      </c>
      <c r="I44" s="27">
        <f t="shared" si="1"/>
        <v>4.5</v>
      </c>
    </row>
    <row r="45" spans="1:9" s="5" customFormat="1" ht="8.25">
      <c r="A45" s="24">
        <v>44025</v>
      </c>
      <c r="B45" s="23" t="s">
        <v>385</v>
      </c>
      <c r="C45" s="23" t="s">
        <v>307</v>
      </c>
      <c r="D45" s="23" t="s">
        <v>308</v>
      </c>
      <c r="E45" s="23" t="s">
        <v>284</v>
      </c>
      <c r="F45" s="25">
        <v>970577</v>
      </c>
      <c r="G45" s="26">
        <v>0.13</v>
      </c>
      <c r="H45" s="23">
        <v>60</v>
      </c>
      <c r="I45" s="27">
        <f t="shared" si="1"/>
        <v>7.800000000000001</v>
      </c>
    </row>
    <row r="46" spans="1:9" s="5" customFormat="1" ht="8.25">
      <c r="A46" s="24">
        <v>44025</v>
      </c>
      <c r="B46" s="23" t="s">
        <v>385</v>
      </c>
      <c r="C46" s="23" t="s">
        <v>309</v>
      </c>
      <c r="D46" s="23" t="s">
        <v>243</v>
      </c>
      <c r="E46" s="23" t="s">
        <v>284</v>
      </c>
      <c r="F46" s="25">
        <v>970577</v>
      </c>
      <c r="G46" s="26">
        <v>0.06</v>
      </c>
      <c r="H46" s="23">
        <v>616</v>
      </c>
      <c r="I46" s="27">
        <f t="shared" si="1"/>
        <v>36.96</v>
      </c>
    </row>
    <row r="47" spans="1:9" s="5" customFormat="1" ht="8.25">
      <c r="A47" s="24">
        <v>44025</v>
      </c>
      <c r="B47" s="23" t="s">
        <v>385</v>
      </c>
      <c r="C47" s="23" t="s">
        <v>217</v>
      </c>
      <c r="D47" s="23" t="s">
        <v>218</v>
      </c>
      <c r="E47" s="23" t="s">
        <v>284</v>
      </c>
      <c r="F47" s="25">
        <v>970577</v>
      </c>
      <c r="G47" s="26">
        <v>26.48</v>
      </c>
      <c r="H47" s="23">
        <v>500</v>
      </c>
      <c r="I47" s="27">
        <f t="shared" si="1"/>
        <v>13240</v>
      </c>
    </row>
    <row r="48" spans="1:9" s="5" customFormat="1" ht="8.25">
      <c r="A48" s="24">
        <v>44025</v>
      </c>
      <c r="B48" s="23" t="s">
        <v>385</v>
      </c>
      <c r="C48" s="23" t="s">
        <v>310</v>
      </c>
      <c r="D48" s="23" t="s">
        <v>311</v>
      </c>
      <c r="E48" s="23" t="s">
        <v>284</v>
      </c>
      <c r="F48" s="25">
        <v>970577</v>
      </c>
      <c r="G48" s="26">
        <v>1.89</v>
      </c>
      <c r="H48" s="23">
        <v>120</v>
      </c>
      <c r="I48" s="27">
        <f aca="true" t="shared" si="2" ref="I48:I66">H48*G48</f>
        <v>226.79999999999998</v>
      </c>
    </row>
    <row r="49" spans="1:9" s="5" customFormat="1" ht="8.25">
      <c r="A49" s="24">
        <v>44025</v>
      </c>
      <c r="B49" s="23" t="s">
        <v>385</v>
      </c>
      <c r="C49" s="23" t="s">
        <v>312</v>
      </c>
      <c r="D49" s="23" t="s">
        <v>313</v>
      </c>
      <c r="E49" s="23" t="s">
        <v>284</v>
      </c>
      <c r="F49" s="25">
        <v>970577</v>
      </c>
      <c r="G49" s="26">
        <v>22.1</v>
      </c>
      <c r="H49" s="23">
        <v>400</v>
      </c>
      <c r="I49" s="27">
        <f t="shared" si="2"/>
        <v>8840</v>
      </c>
    </row>
    <row r="50" spans="1:9" s="5" customFormat="1" ht="8.25">
      <c r="A50" s="24">
        <v>44025</v>
      </c>
      <c r="B50" s="23" t="s">
        <v>385</v>
      </c>
      <c r="C50" s="23" t="s">
        <v>314</v>
      </c>
      <c r="D50" s="23" t="s">
        <v>308</v>
      </c>
      <c r="E50" s="23" t="s">
        <v>284</v>
      </c>
      <c r="F50" s="25">
        <v>970577</v>
      </c>
      <c r="G50" s="26">
        <v>0.21</v>
      </c>
      <c r="H50" s="23">
        <v>200</v>
      </c>
      <c r="I50" s="27">
        <f t="shared" si="2"/>
        <v>42</v>
      </c>
    </row>
    <row r="51" spans="1:9" s="5" customFormat="1" ht="8.25">
      <c r="A51" s="24">
        <v>44025</v>
      </c>
      <c r="B51" s="23" t="s">
        <v>385</v>
      </c>
      <c r="C51" s="23" t="s">
        <v>315</v>
      </c>
      <c r="D51" s="23" t="s">
        <v>316</v>
      </c>
      <c r="E51" s="23" t="s">
        <v>284</v>
      </c>
      <c r="F51" s="25">
        <v>970577</v>
      </c>
      <c r="G51" s="26">
        <v>0.98</v>
      </c>
      <c r="H51" s="23">
        <v>100</v>
      </c>
      <c r="I51" s="27">
        <f t="shared" si="2"/>
        <v>98</v>
      </c>
    </row>
    <row r="52" spans="1:9" s="5" customFormat="1" ht="8.25">
      <c r="A52" s="24">
        <v>44027</v>
      </c>
      <c r="B52" s="23" t="s">
        <v>385</v>
      </c>
      <c r="C52" s="23" t="s">
        <v>318</v>
      </c>
      <c r="D52" s="23" t="s">
        <v>319</v>
      </c>
      <c r="E52" s="23" t="s">
        <v>320</v>
      </c>
      <c r="F52" s="25">
        <v>8806</v>
      </c>
      <c r="G52" s="26">
        <v>22</v>
      </c>
      <c r="H52" s="23">
        <v>108</v>
      </c>
      <c r="I52" s="27">
        <f t="shared" si="2"/>
        <v>2376</v>
      </c>
    </row>
    <row r="53" spans="1:9" s="5" customFormat="1" ht="8.25">
      <c r="A53" s="24">
        <v>44028</v>
      </c>
      <c r="B53" s="23" t="s">
        <v>389</v>
      </c>
      <c r="C53" s="23" t="s">
        <v>321</v>
      </c>
      <c r="D53" s="23" t="s">
        <v>13</v>
      </c>
      <c r="E53" s="23" t="s">
        <v>233</v>
      </c>
      <c r="F53" s="25">
        <v>125428</v>
      </c>
      <c r="G53" s="26">
        <v>9.35</v>
      </c>
      <c r="H53" s="23">
        <v>50</v>
      </c>
      <c r="I53" s="27">
        <f t="shared" si="2"/>
        <v>467.5</v>
      </c>
    </row>
    <row r="54" spans="1:9" s="5" customFormat="1" ht="8.25">
      <c r="A54" s="24">
        <v>44028</v>
      </c>
      <c r="B54" s="23" t="s">
        <v>389</v>
      </c>
      <c r="C54" s="23" t="s">
        <v>322</v>
      </c>
      <c r="D54" s="23" t="s">
        <v>13</v>
      </c>
      <c r="E54" s="23" t="s">
        <v>257</v>
      </c>
      <c r="F54" s="25">
        <v>21983</v>
      </c>
      <c r="G54" s="26">
        <v>0.7</v>
      </c>
      <c r="H54" s="23">
        <v>1000</v>
      </c>
      <c r="I54" s="27">
        <f t="shared" si="2"/>
        <v>700</v>
      </c>
    </row>
    <row r="55" spans="1:9" s="5" customFormat="1" ht="8.25">
      <c r="A55" s="24">
        <v>44028</v>
      </c>
      <c r="B55" s="23" t="s">
        <v>389</v>
      </c>
      <c r="C55" s="23" t="s">
        <v>317</v>
      </c>
      <c r="D55" s="23" t="s">
        <v>13</v>
      </c>
      <c r="E55" s="23" t="s">
        <v>272</v>
      </c>
      <c r="F55" s="25">
        <v>87460</v>
      </c>
      <c r="G55" s="26">
        <v>1.16</v>
      </c>
      <c r="H55" s="23">
        <v>1197</v>
      </c>
      <c r="I55" s="27">
        <f t="shared" si="2"/>
        <v>1388.52</v>
      </c>
    </row>
    <row r="56" spans="1:9" s="5" customFormat="1" ht="8.25">
      <c r="A56" s="24">
        <v>44028</v>
      </c>
      <c r="B56" s="23" t="s">
        <v>393</v>
      </c>
      <c r="C56" s="23" t="s">
        <v>323</v>
      </c>
      <c r="D56" s="23" t="s">
        <v>13</v>
      </c>
      <c r="E56" s="23" t="s">
        <v>233</v>
      </c>
      <c r="F56" s="25">
        <v>125428</v>
      </c>
      <c r="G56" s="26">
        <v>371.95</v>
      </c>
      <c r="H56" s="23">
        <v>2</v>
      </c>
      <c r="I56" s="27">
        <f t="shared" si="2"/>
        <v>743.9</v>
      </c>
    </row>
    <row r="57" spans="1:9" s="5" customFormat="1" ht="8.25">
      <c r="A57" s="24">
        <v>44029</v>
      </c>
      <c r="B57" s="23" t="s">
        <v>389</v>
      </c>
      <c r="C57" s="23" t="s">
        <v>324</v>
      </c>
      <c r="D57" s="23" t="s">
        <v>13</v>
      </c>
      <c r="E57" s="23" t="s">
        <v>45</v>
      </c>
      <c r="F57" s="25">
        <v>13401</v>
      </c>
      <c r="G57" s="26">
        <v>0.9</v>
      </c>
      <c r="H57" s="23">
        <v>1200</v>
      </c>
      <c r="I57" s="27">
        <f t="shared" si="2"/>
        <v>1080</v>
      </c>
    </row>
    <row r="58" spans="1:9" s="5" customFormat="1" ht="8.25">
      <c r="A58" s="24">
        <v>44032</v>
      </c>
      <c r="B58" s="23" t="s">
        <v>389</v>
      </c>
      <c r="C58" s="23" t="s">
        <v>326</v>
      </c>
      <c r="D58" s="23" t="s">
        <v>13</v>
      </c>
      <c r="E58" s="23" t="s">
        <v>327</v>
      </c>
      <c r="F58" s="25">
        <v>66288</v>
      </c>
      <c r="G58" s="26">
        <v>0.5</v>
      </c>
      <c r="H58" s="23">
        <v>500</v>
      </c>
      <c r="I58" s="27">
        <f t="shared" si="2"/>
        <v>250</v>
      </c>
    </row>
    <row r="59" spans="1:9" s="5" customFormat="1" ht="8.25">
      <c r="A59" s="24">
        <v>44032</v>
      </c>
      <c r="B59" s="23" t="s">
        <v>389</v>
      </c>
      <c r="C59" s="23" t="s">
        <v>266</v>
      </c>
      <c r="D59" s="23" t="s">
        <v>13</v>
      </c>
      <c r="E59" s="23" t="s">
        <v>327</v>
      </c>
      <c r="F59" s="25">
        <v>66288</v>
      </c>
      <c r="G59" s="26">
        <v>0.71</v>
      </c>
      <c r="H59" s="23">
        <v>3000</v>
      </c>
      <c r="I59" s="27">
        <f t="shared" si="2"/>
        <v>2130</v>
      </c>
    </row>
    <row r="60" spans="1:9" s="5" customFormat="1" ht="8.25">
      <c r="A60" s="24">
        <v>44033</v>
      </c>
      <c r="B60" s="23" t="s">
        <v>385</v>
      </c>
      <c r="C60" s="23" t="s">
        <v>328</v>
      </c>
      <c r="D60" s="23" t="s">
        <v>241</v>
      </c>
      <c r="E60" s="23" t="s">
        <v>329</v>
      </c>
      <c r="F60" s="25">
        <v>262708</v>
      </c>
      <c r="G60" s="26">
        <v>1.0049</v>
      </c>
      <c r="H60" s="23">
        <v>216</v>
      </c>
      <c r="I60" s="27">
        <f t="shared" si="2"/>
        <v>217.05839999999998</v>
      </c>
    </row>
    <row r="61" spans="1:9" s="5" customFormat="1" ht="8.25">
      <c r="A61" s="24">
        <v>44033</v>
      </c>
      <c r="B61" s="23" t="s">
        <v>385</v>
      </c>
      <c r="C61" s="23" t="s">
        <v>330</v>
      </c>
      <c r="D61" s="23" t="s">
        <v>306</v>
      </c>
      <c r="E61" s="23" t="s">
        <v>329</v>
      </c>
      <c r="F61" s="25">
        <v>262708</v>
      </c>
      <c r="G61" s="26">
        <v>0.096</v>
      </c>
      <c r="H61" s="23">
        <v>120</v>
      </c>
      <c r="I61" s="27">
        <f t="shared" si="2"/>
        <v>11.52</v>
      </c>
    </row>
    <row r="62" spans="1:9" s="5" customFormat="1" ht="8.25">
      <c r="A62" s="24">
        <v>44033</v>
      </c>
      <c r="B62" s="23" t="s">
        <v>385</v>
      </c>
      <c r="C62" s="23" t="s">
        <v>331</v>
      </c>
      <c r="D62" s="23" t="s">
        <v>332</v>
      </c>
      <c r="E62" s="23" t="s">
        <v>329</v>
      </c>
      <c r="F62" s="25">
        <v>262708</v>
      </c>
      <c r="G62" s="26">
        <v>8.4102</v>
      </c>
      <c r="H62" s="23">
        <v>100</v>
      </c>
      <c r="I62" s="27">
        <f t="shared" si="2"/>
        <v>841.02</v>
      </c>
    </row>
    <row r="63" spans="1:9" s="5" customFormat="1" ht="8.25">
      <c r="A63" s="24">
        <v>44033</v>
      </c>
      <c r="B63" s="23" t="s">
        <v>385</v>
      </c>
      <c r="C63" s="23" t="s">
        <v>333</v>
      </c>
      <c r="D63" s="23" t="s">
        <v>308</v>
      </c>
      <c r="E63" s="23" t="s">
        <v>329</v>
      </c>
      <c r="F63" s="25">
        <v>262708</v>
      </c>
      <c r="G63" s="26">
        <v>0.2211</v>
      </c>
      <c r="H63" s="23">
        <v>120</v>
      </c>
      <c r="I63" s="27">
        <f t="shared" si="2"/>
        <v>26.532</v>
      </c>
    </row>
    <row r="64" spans="1:9" s="5" customFormat="1" ht="8.25">
      <c r="A64" s="24">
        <v>44033</v>
      </c>
      <c r="B64" s="23" t="s">
        <v>385</v>
      </c>
      <c r="C64" s="23" t="s">
        <v>334</v>
      </c>
      <c r="D64" s="23" t="s">
        <v>335</v>
      </c>
      <c r="E64" s="23" t="s">
        <v>329</v>
      </c>
      <c r="F64" s="25">
        <v>262708</v>
      </c>
      <c r="G64" s="26">
        <v>0.1823</v>
      </c>
      <c r="H64" s="23">
        <v>120</v>
      </c>
      <c r="I64" s="27">
        <f t="shared" si="2"/>
        <v>21.875999999999998</v>
      </c>
    </row>
    <row r="65" spans="1:9" s="5" customFormat="1" ht="8.25">
      <c r="A65" s="24">
        <v>44033</v>
      </c>
      <c r="B65" s="23" t="s">
        <v>389</v>
      </c>
      <c r="C65" s="23" t="s">
        <v>336</v>
      </c>
      <c r="D65" s="23" t="s">
        <v>13</v>
      </c>
      <c r="E65" s="23" t="s">
        <v>337</v>
      </c>
      <c r="F65" s="25">
        <v>145</v>
      </c>
      <c r="G65" s="26">
        <v>1</v>
      </c>
      <c r="H65" s="23">
        <v>1200</v>
      </c>
      <c r="I65" s="27">
        <f t="shared" si="2"/>
        <v>1200</v>
      </c>
    </row>
    <row r="66" spans="1:9" s="5" customFormat="1" ht="8.25">
      <c r="A66" s="24">
        <v>44033</v>
      </c>
      <c r="B66" s="23" t="s">
        <v>389</v>
      </c>
      <c r="C66" s="23" t="s">
        <v>250</v>
      </c>
      <c r="D66" s="23" t="s">
        <v>13</v>
      </c>
      <c r="E66" s="23" t="s">
        <v>337</v>
      </c>
      <c r="F66" s="25">
        <v>145</v>
      </c>
      <c r="G66" s="26">
        <v>1</v>
      </c>
      <c r="H66" s="23">
        <v>500</v>
      </c>
      <c r="I66" s="27">
        <f t="shared" si="2"/>
        <v>500</v>
      </c>
    </row>
    <row r="67" spans="1:9" s="5" customFormat="1" ht="8.25">
      <c r="A67" s="24">
        <v>44033</v>
      </c>
      <c r="B67" s="23" t="s">
        <v>385</v>
      </c>
      <c r="C67" s="23" t="s">
        <v>338</v>
      </c>
      <c r="D67" s="23" t="s">
        <v>293</v>
      </c>
      <c r="E67" s="23" t="s">
        <v>329</v>
      </c>
      <c r="F67" s="25">
        <v>262708</v>
      </c>
      <c r="G67" s="26">
        <v>0.2673</v>
      </c>
      <c r="H67" s="23">
        <v>120</v>
      </c>
      <c r="I67" s="27">
        <f aca="true" t="shared" si="3" ref="I67:I84">H67*G67</f>
        <v>32.076</v>
      </c>
    </row>
    <row r="68" spans="1:9" s="5" customFormat="1" ht="8.25">
      <c r="A68" s="24">
        <v>44033</v>
      </c>
      <c r="B68" s="23" t="s">
        <v>385</v>
      </c>
      <c r="C68" s="23" t="s">
        <v>339</v>
      </c>
      <c r="D68" s="23" t="s">
        <v>325</v>
      </c>
      <c r="E68" s="23" t="s">
        <v>329</v>
      </c>
      <c r="F68" s="25">
        <v>262708</v>
      </c>
      <c r="G68" s="26">
        <v>0.22</v>
      </c>
      <c r="H68" s="23">
        <v>120</v>
      </c>
      <c r="I68" s="27">
        <f t="shared" si="3"/>
        <v>26.4</v>
      </c>
    </row>
    <row r="69" spans="1:9" s="5" customFormat="1" ht="8.25">
      <c r="A69" s="24">
        <v>44033</v>
      </c>
      <c r="B69" s="23" t="s">
        <v>385</v>
      </c>
      <c r="C69" s="23" t="s">
        <v>340</v>
      </c>
      <c r="D69" s="23" t="s">
        <v>270</v>
      </c>
      <c r="E69" s="23" t="s">
        <v>329</v>
      </c>
      <c r="F69" s="25">
        <v>262708</v>
      </c>
      <c r="G69" s="26">
        <v>17.36</v>
      </c>
      <c r="H69" s="23">
        <v>20</v>
      </c>
      <c r="I69" s="27">
        <f t="shared" si="3"/>
        <v>347.2</v>
      </c>
    </row>
    <row r="70" spans="1:9" s="5" customFormat="1" ht="8.25">
      <c r="A70" s="24">
        <v>44033</v>
      </c>
      <c r="B70" s="23" t="s">
        <v>385</v>
      </c>
      <c r="C70" s="23" t="s">
        <v>341</v>
      </c>
      <c r="D70" s="23" t="s">
        <v>342</v>
      </c>
      <c r="E70" s="23" t="s">
        <v>329</v>
      </c>
      <c r="F70" s="25">
        <v>262708</v>
      </c>
      <c r="G70" s="26">
        <v>0.9173</v>
      </c>
      <c r="H70" s="23">
        <v>210</v>
      </c>
      <c r="I70" s="27">
        <f t="shared" si="3"/>
        <v>192.633</v>
      </c>
    </row>
    <row r="71" spans="1:9" s="5" customFormat="1" ht="8.25">
      <c r="A71" s="24">
        <v>44033</v>
      </c>
      <c r="B71" s="23" t="s">
        <v>385</v>
      </c>
      <c r="C71" s="23" t="s">
        <v>345</v>
      </c>
      <c r="D71" s="23" t="s">
        <v>237</v>
      </c>
      <c r="E71" s="23" t="s">
        <v>329</v>
      </c>
      <c r="F71" s="25">
        <v>262708</v>
      </c>
      <c r="G71" s="26">
        <v>1.4493</v>
      </c>
      <c r="H71" s="23">
        <v>120</v>
      </c>
      <c r="I71" s="27">
        <f t="shared" si="3"/>
        <v>173.916</v>
      </c>
    </row>
    <row r="72" spans="1:9" s="5" customFormat="1" ht="8.25">
      <c r="A72" s="24">
        <v>44033</v>
      </c>
      <c r="B72" s="23" t="s">
        <v>385</v>
      </c>
      <c r="C72" s="23" t="s">
        <v>346</v>
      </c>
      <c r="D72" s="23" t="s">
        <v>237</v>
      </c>
      <c r="E72" s="23" t="s">
        <v>329</v>
      </c>
      <c r="F72" s="25">
        <v>262708</v>
      </c>
      <c r="G72" s="26">
        <v>1.5436</v>
      </c>
      <c r="H72" s="23">
        <v>200</v>
      </c>
      <c r="I72" s="27">
        <f t="shared" si="3"/>
        <v>308.72</v>
      </c>
    </row>
    <row r="73" spans="1:9" s="5" customFormat="1" ht="8.25">
      <c r="A73" s="24">
        <v>44033</v>
      </c>
      <c r="B73" s="23" t="s">
        <v>385</v>
      </c>
      <c r="C73" s="23" t="s">
        <v>347</v>
      </c>
      <c r="D73" s="23" t="s">
        <v>348</v>
      </c>
      <c r="E73" s="23" t="s">
        <v>329</v>
      </c>
      <c r="F73" s="25">
        <v>262708</v>
      </c>
      <c r="G73" s="26">
        <v>0.1517</v>
      </c>
      <c r="H73" s="23">
        <v>60</v>
      </c>
      <c r="I73" s="27">
        <f t="shared" si="3"/>
        <v>9.102</v>
      </c>
    </row>
    <row r="74" spans="1:9" s="5" customFormat="1" ht="8.25">
      <c r="A74" s="24">
        <v>44033</v>
      </c>
      <c r="B74" s="23" t="s">
        <v>385</v>
      </c>
      <c r="C74" s="23" t="s">
        <v>349</v>
      </c>
      <c r="D74" s="23" t="s">
        <v>13</v>
      </c>
      <c r="E74" s="23" t="s">
        <v>329</v>
      </c>
      <c r="F74" s="25">
        <v>262708</v>
      </c>
      <c r="G74" s="26">
        <v>12.99</v>
      </c>
      <c r="H74" s="23">
        <v>30</v>
      </c>
      <c r="I74" s="27">
        <f t="shared" si="3"/>
        <v>389.7</v>
      </c>
    </row>
    <row r="75" spans="1:9" s="5" customFormat="1" ht="8.25">
      <c r="A75" s="24">
        <v>44033</v>
      </c>
      <c r="B75" s="23" t="s">
        <v>385</v>
      </c>
      <c r="C75" s="23" t="s">
        <v>350</v>
      </c>
      <c r="D75" s="23" t="s">
        <v>306</v>
      </c>
      <c r="E75" s="23" t="s">
        <v>329</v>
      </c>
      <c r="F75" s="25">
        <v>262708</v>
      </c>
      <c r="G75" s="26">
        <v>0.155</v>
      </c>
      <c r="H75" s="23">
        <v>120</v>
      </c>
      <c r="I75" s="27">
        <f t="shared" si="3"/>
        <v>18.6</v>
      </c>
    </row>
    <row r="76" spans="1:9" s="5" customFormat="1" ht="8.25">
      <c r="A76" s="24">
        <v>44033</v>
      </c>
      <c r="B76" s="23" t="s">
        <v>385</v>
      </c>
      <c r="C76" s="23" t="s">
        <v>351</v>
      </c>
      <c r="D76" s="23" t="s">
        <v>348</v>
      </c>
      <c r="E76" s="23" t="s">
        <v>329</v>
      </c>
      <c r="F76" s="25">
        <v>262708</v>
      </c>
      <c r="G76" s="26">
        <v>0.1585</v>
      </c>
      <c r="H76" s="23">
        <v>60</v>
      </c>
      <c r="I76" s="27">
        <f t="shared" si="3"/>
        <v>9.51</v>
      </c>
    </row>
    <row r="77" spans="1:9" s="5" customFormat="1" ht="8.25">
      <c r="A77" s="24">
        <v>44034</v>
      </c>
      <c r="B77" s="23" t="s">
        <v>389</v>
      </c>
      <c r="C77" s="23" t="s">
        <v>352</v>
      </c>
      <c r="D77" s="23" t="s">
        <v>13</v>
      </c>
      <c r="E77" s="23" t="s">
        <v>353</v>
      </c>
      <c r="F77" s="25">
        <v>10159</v>
      </c>
      <c r="G77" s="26">
        <v>2.55</v>
      </c>
      <c r="H77" s="23">
        <v>60</v>
      </c>
      <c r="I77" s="27">
        <f t="shared" si="3"/>
        <v>153</v>
      </c>
    </row>
    <row r="78" spans="1:9" s="5" customFormat="1" ht="8.25">
      <c r="A78" s="24">
        <v>44035</v>
      </c>
      <c r="B78" s="23" t="s">
        <v>389</v>
      </c>
      <c r="C78" s="23" t="s">
        <v>354</v>
      </c>
      <c r="D78" s="23" t="s">
        <v>13</v>
      </c>
      <c r="E78" s="23" t="s">
        <v>355</v>
      </c>
      <c r="F78" s="25">
        <v>963</v>
      </c>
      <c r="G78" s="26">
        <v>6.9</v>
      </c>
      <c r="H78" s="23">
        <v>60</v>
      </c>
      <c r="I78" s="27">
        <f t="shared" si="3"/>
        <v>414</v>
      </c>
    </row>
    <row r="79" spans="1:9" s="5" customFormat="1" ht="8.25">
      <c r="A79" s="24">
        <v>44035</v>
      </c>
      <c r="B79" s="23" t="s">
        <v>389</v>
      </c>
      <c r="C79" s="23" t="s">
        <v>356</v>
      </c>
      <c r="D79" s="23" t="s">
        <v>13</v>
      </c>
      <c r="E79" s="23" t="s">
        <v>355</v>
      </c>
      <c r="F79" s="25">
        <v>963</v>
      </c>
      <c r="G79" s="26">
        <v>13.3</v>
      </c>
      <c r="H79" s="23">
        <v>35</v>
      </c>
      <c r="I79" s="27">
        <f t="shared" si="3"/>
        <v>465.5</v>
      </c>
    </row>
    <row r="80" spans="1:9" s="5" customFormat="1" ht="8.25">
      <c r="A80" s="24">
        <v>44035</v>
      </c>
      <c r="B80" s="23" t="s">
        <v>389</v>
      </c>
      <c r="C80" s="23" t="s">
        <v>357</v>
      </c>
      <c r="D80" s="23" t="s">
        <v>13</v>
      </c>
      <c r="E80" s="23" t="s">
        <v>355</v>
      </c>
      <c r="F80" s="25">
        <v>963</v>
      </c>
      <c r="G80" s="26">
        <v>9.3</v>
      </c>
      <c r="H80" s="23">
        <v>70</v>
      </c>
      <c r="I80" s="27">
        <f t="shared" si="3"/>
        <v>651</v>
      </c>
    </row>
    <row r="81" spans="1:9" s="5" customFormat="1" ht="8.25">
      <c r="A81" s="24">
        <v>44039</v>
      </c>
      <c r="B81" s="23" t="s">
        <v>385</v>
      </c>
      <c r="C81" s="23" t="s">
        <v>358</v>
      </c>
      <c r="D81" s="23" t="s">
        <v>216</v>
      </c>
      <c r="E81" s="23" t="s">
        <v>359</v>
      </c>
      <c r="F81" s="25">
        <v>43358</v>
      </c>
      <c r="G81" s="26">
        <v>0.35</v>
      </c>
      <c r="H81" s="23">
        <v>3000</v>
      </c>
      <c r="I81" s="27">
        <f t="shared" si="3"/>
        <v>1050</v>
      </c>
    </row>
    <row r="82" spans="1:9" s="5" customFormat="1" ht="8.25">
      <c r="A82" s="24">
        <v>44039</v>
      </c>
      <c r="B82" s="23" t="s">
        <v>392</v>
      </c>
      <c r="C82" s="23" t="s">
        <v>360</v>
      </c>
      <c r="D82" s="23" t="s">
        <v>126</v>
      </c>
      <c r="E82" s="23" t="s">
        <v>225</v>
      </c>
      <c r="F82" s="25">
        <v>4728</v>
      </c>
      <c r="G82" s="26">
        <v>7.4067</v>
      </c>
      <c r="H82" s="23">
        <v>60</v>
      </c>
      <c r="I82" s="27">
        <f t="shared" si="3"/>
        <v>444.402</v>
      </c>
    </row>
    <row r="83" spans="1:9" s="5" customFormat="1" ht="8.25">
      <c r="A83" s="24">
        <v>44039</v>
      </c>
      <c r="B83" s="23" t="s">
        <v>390</v>
      </c>
      <c r="C83" s="23" t="s">
        <v>361</v>
      </c>
      <c r="D83" s="23" t="s">
        <v>362</v>
      </c>
      <c r="E83" s="23" t="s">
        <v>363</v>
      </c>
      <c r="F83" s="25">
        <v>441</v>
      </c>
      <c r="G83" s="26">
        <v>28.4</v>
      </c>
      <c r="H83" s="23">
        <v>320</v>
      </c>
      <c r="I83" s="27">
        <f t="shared" si="3"/>
        <v>9088</v>
      </c>
    </row>
    <row r="84" spans="1:9" s="5" customFormat="1" ht="8.25">
      <c r="A84" s="24">
        <v>44039</v>
      </c>
      <c r="B84" s="23" t="s">
        <v>385</v>
      </c>
      <c r="C84" s="23" t="s">
        <v>364</v>
      </c>
      <c r="D84" s="23" t="s">
        <v>325</v>
      </c>
      <c r="E84" s="23" t="s">
        <v>359</v>
      </c>
      <c r="F84" s="25">
        <v>43358</v>
      </c>
      <c r="G84" s="26">
        <v>0.0183</v>
      </c>
      <c r="H84" s="23">
        <v>300</v>
      </c>
      <c r="I84" s="27">
        <f t="shared" si="3"/>
        <v>5.49</v>
      </c>
    </row>
    <row r="85" spans="1:9" s="5" customFormat="1" ht="8.25">
      <c r="A85" s="24">
        <v>44039</v>
      </c>
      <c r="B85" s="23" t="s">
        <v>389</v>
      </c>
      <c r="C85" s="23" t="s">
        <v>343</v>
      </c>
      <c r="D85" s="23" t="s">
        <v>254</v>
      </c>
      <c r="E85" s="23" t="s">
        <v>233</v>
      </c>
      <c r="F85" s="25">
        <v>126513</v>
      </c>
      <c r="G85" s="26">
        <v>41.5</v>
      </c>
      <c r="H85" s="23">
        <v>800</v>
      </c>
      <c r="I85" s="27">
        <f aca="true" t="shared" si="4" ref="I85:I98">H85*G85</f>
        <v>33200</v>
      </c>
    </row>
    <row r="86" spans="1:9" s="5" customFormat="1" ht="8.25">
      <c r="A86" s="24">
        <v>44039</v>
      </c>
      <c r="B86" s="23" t="s">
        <v>390</v>
      </c>
      <c r="C86" s="23" t="s">
        <v>365</v>
      </c>
      <c r="D86" s="23" t="s">
        <v>366</v>
      </c>
      <c r="E86" s="23" t="s">
        <v>367</v>
      </c>
      <c r="F86" s="25">
        <v>47636</v>
      </c>
      <c r="G86" s="26">
        <v>17.3</v>
      </c>
      <c r="H86" s="23">
        <v>2</v>
      </c>
      <c r="I86" s="27">
        <f t="shared" si="4"/>
        <v>34.6</v>
      </c>
    </row>
    <row r="87" spans="1:9" s="5" customFormat="1" ht="8.25">
      <c r="A87" s="24">
        <v>44039</v>
      </c>
      <c r="B87" s="23" t="s">
        <v>390</v>
      </c>
      <c r="C87" s="23" t="s">
        <v>368</v>
      </c>
      <c r="D87" s="23" t="s">
        <v>369</v>
      </c>
      <c r="E87" s="23" t="s">
        <v>363</v>
      </c>
      <c r="F87" s="25">
        <v>441</v>
      </c>
      <c r="G87" s="26">
        <v>2.59</v>
      </c>
      <c r="H87" s="23">
        <v>60</v>
      </c>
      <c r="I87" s="27">
        <f t="shared" si="4"/>
        <v>155.39999999999998</v>
      </c>
    </row>
    <row r="88" spans="1:9" s="5" customFormat="1" ht="8.25">
      <c r="A88" s="24">
        <v>44039</v>
      </c>
      <c r="B88" s="23" t="s">
        <v>390</v>
      </c>
      <c r="C88" s="23" t="s">
        <v>370</v>
      </c>
      <c r="D88" s="23" t="s">
        <v>371</v>
      </c>
      <c r="E88" s="23" t="s">
        <v>372</v>
      </c>
      <c r="F88" s="25">
        <v>2572</v>
      </c>
      <c r="G88" s="26">
        <v>58.55</v>
      </c>
      <c r="H88" s="23">
        <v>3</v>
      </c>
      <c r="I88" s="27">
        <f t="shared" si="4"/>
        <v>175.64999999999998</v>
      </c>
    </row>
    <row r="89" spans="1:9" s="5" customFormat="1" ht="8.25">
      <c r="A89" s="24">
        <v>44039</v>
      </c>
      <c r="B89" s="23" t="s">
        <v>392</v>
      </c>
      <c r="C89" s="23" t="s">
        <v>224</v>
      </c>
      <c r="D89" s="23" t="s">
        <v>126</v>
      </c>
      <c r="E89" s="23" t="s">
        <v>225</v>
      </c>
      <c r="F89" s="25">
        <v>4728</v>
      </c>
      <c r="G89" s="26">
        <v>7.3168</v>
      </c>
      <c r="H89" s="23">
        <v>120</v>
      </c>
      <c r="I89" s="27">
        <f t="shared" si="4"/>
        <v>878.016</v>
      </c>
    </row>
    <row r="90" spans="1:9" s="5" customFormat="1" ht="8.25">
      <c r="A90" s="24">
        <v>44039</v>
      </c>
      <c r="B90" s="23" t="s">
        <v>392</v>
      </c>
      <c r="C90" s="23" t="s">
        <v>224</v>
      </c>
      <c r="D90" s="23" t="s">
        <v>126</v>
      </c>
      <c r="E90" s="23" t="s">
        <v>225</v>
      </c>
      <c r="F90" s="25">
        <v>3718</v>
      </c>
      <c r="G90" s="26">
        <v>7.2894</v>
      </c>
      <c r="H90" s="23">
        <v>120</v>
      </c>
      <c r="I90" s="27">
        <f t="shared" si="4"/>
        <v>874.728</v>
      </c>
    </row>
    <row r="91" spans="1:9" s="5" customFormat="1" ht="8.25">
      <c r="A91" s="24">
        <v>44039</v>
      </c>
      <c r="B91" s="23" t="s">
        <v>385</v>
      </c>
      <c r="C91" s="23" t="s">
        <v>226</v>
      </c>
      <c r="D91" s="23" t="s">
        <v>227</v>
      </c>
      <c r="E91" s="23" t="s">
        <v>359</v>
      </c>
      <c r="F91" s="25">
        <v>43358</v>
      </c>
      <c r="G91" s="26">
        <v>0.1321</v>
      </c>
      <c r="H91" s="23">
        <v>1000</v>
      </c>
      <c r="I91" s="27">
        <f t="shared" si="4"/>
        <v>132.1</v>
      </c>
    </row>
    <row r="92" spans="1:9" s="5" customFormat="1" ht="8.25">
      <c r="A92" s="24">
        <v>44039</v>
      </c>
      <c r="B92" s="23" t="s">
        <v>390</v>
      </c>
      <c r="C92" s="23" t="s">
        <v>373</v>
      </c>
      <c r="D92" s="23" t="s">
        <v>374</v>
      </c>
      <c r="E92" s="23" t="s">
        <v>367</v>
      </c>
      <c r="F92" s="25">
        <v>47636</v>
      </c>
      <c r="G92" s="26">
        <v>5.5</v>
      </c>
      <c r="H92" s="23">
        <v>100</v>
      </c>
      <c r="I92" s="27">
        <f t="shared" si="4"/>
        <v>550</v>
      </c>
    </row>
    <row r="93" spans="1:9" s="5" customFormat="1" ht="8.25">
      <c r="A93" s="24">
        <v>44039</v>
      </c>
      <c r="B93" s="23" t="s">
        <v>390</v>
      </c>
      <c r="C93" s="23" t="s">
        <v>375</v>
      </c>
      <c r="D93" s="23" t="s">
        <v>374</v>
      </c>
      <c r="E93" s="23" t="s">
        <v>372</v>
      </c>
      <c r="F93" s="25">
        <v>2572</v>
      </c>
      <c r="G93" s="26">
        <v>6.3</v>
      </c>
      <c r="H93" s="23">
        <v>100</v>
      </c>
      <c r="I93" s="27">
        <f t="shared" si="4"/>
        <v>630</v>
      </c>
    </row>
    <row r="94" spans="1:9" s="5" customFormat="1" ht="8.25">
      <c r="A94" s="24">
        <v>44039</v>
      </c>
      <c r="B94" s="23" t="s">
        <v>390</v>
      </c>
      <c r="C94" s="23" t="s">
        <v>376</v>
      </c>
      <c r="D94" s="23" t="s">
        <v>374</v>
      </c>
      <c r="E94" s="23" t="s">
        <v>372</v>
      </c>
      <c r="F94" s="25">
        <v>2572</v>
      </c>
      <c r="G94" s="26">
        <v>8.4</v>
      </c>
      <c r="H94" s="23">
        <v>50</v>
      </c>
      <c r="I94" s="27">
        <f t="shared" si="4"/>
        <v>420</v>
      </c>
    </row>
    <row r="95" spans="1:9" s="5" customFormat="1" ht="8.25">
      <c r="A95" s="24">
        <v>44039</v>
      </c>
      <c r="B95" s="23" t="s">
        <v>385</v>
      </c>
      <c r="C95" s="23" t="s">
        <v>377</v>
      </c>
      <c r="D95" s="23" t="s">
        <v>268</v>
      </c>
      <c r="E95" s="23" t="s">
        <v>359</v>
      </c>
      <c r="F95" s="25">
        <v>43358</v>
      </c>
      <c r="G95" s="26">
        <v>1</v>
      </c>
      <c r="H95" s="23">
        <v>300</v>
      </c>
      <c r="I95" s="27">
        <f t="shared" si="4"/>
        <v>300</v>
      </c>
    </row>
    <row r="96" spans="1:9" s="5" customFormat="1" ht="8.25">
      <c r="A96" s="24">
        <v>44040</v>
      </c>
      <c r="B96" s="23" t="s">
        <v>389</v>
      </c>
      <c r="C96" s="23" t="s">
        <v>344</v>
      </c>
      <c r="D96" s="23" t="s">
        <v>254</v>
      </c>
      <c r="E96" s="23" t="s">
        <v>378</v>
      </c>
      <c r="F96" s="25">
        <v>283933</v>
      </c>
      <c r="G96" s="26">
        <v>39.15</v>
      </c>
      <c r="H96" s="23">
        <v>400</v>
      </c>
      <c r="I96" s="27">
        <f t="shared" si="4"/>
        <v>15660</v>
      </c>
    </row>
    <row r="97" spans="1:9" s="5" customFormat="1" ht="8.25">
      <c r="A97" s="24">
        <v>44040</v>
      </c>
      <c r="B97" s="23" t="s">
        <v>391</v>
      </c>
      <c r="C97" s="23" t="s">
        <v>379</v>
      </c>
      <c r="D97" s="23" t="s">
        <v>13</v>
      </c>
      <c r="E97" s="23" t="s">
        <v>380</v>
      </c>
      <c r="F97" s="25">
        <v>1996</v>
      </c>
      <c r="G97" s="26">
        <v>60</v>
      </c>
      <c r="H97" s="23">
        <v>3</v>
      </c>
      <c r="I97" s="27">
        <f t="shared" si="4"/>
        <v>180</v>
      </c>
    </row>
    <row r="98" spans="1:9" s="5" customFormat="1" ht="8.25">
      <c r="A98" s="24">
        <v>44041</v>
      </c>
      <c r="B98" s="23" t="s">
        <v>390</v>
      </c>
      <c r="C98" s="23" t="s">
        <v>381</v>
      </c>
      <c r="D98" s="23" t="s">
        <v>374</v>
      </c>
      <c r="E98" s="23" t="s">
        <v>382</v>
      </c>
      <c r="F98" s="25">
        <v>30940</v>
      </c>
      <c r="G98" s="26">
        <v>18</v>
      </c>
      <c r="H98" s="23">
        <v>72</v>
      </c>
      <c r="I98" s="27">
        <f t="shared" si="4"/>
        <v>1296</v>
      </c>
    </row>
    <row r="100" spans="7:9" ht="15" customHeight="1">
      <c r="G100" s="29" t="s">
        <v>215</v>
      </c>
      <c r="H100" s="30"/>
      <c r="I100" s="22">
        <f>SUM(I3:I98)</f>
        <v>164563.62340000004</v>
      </c>
    </row>
    <row r="108" spans="1:9" ht="15" customHeight="1">
      <c r="A108" s="28" t="s">
        <v>213</v>
      </c>
      <c r="B108" s="28"/>
      <c r="C108" s="28"/>
      <c r="D108" s="28"/>
      <c r="E108" s="28"/>
      <c r="F108" s="28"/>
      <c r="G108" s="28"/>
      <c r="H108" s="28"/>
      <c r="I108" s="28"/>
    </row>
    <row r="109" spans="1:9" ht="15" customHeight="1">
      <c r="A109" s="28" t="s">
        <v>214</v>
      </c>
      <c r="B109" s="28"/>
      <c r="C109" s="28"/>
      <c r="D109" s="28"/>
      <c r="E109" s="28"/>
      <c r="F109" s="28"/>
      <c r="G109" s="28"/>
      <c r="H109" s="28"/>
      <c r="I109" s="28"/>
    </row>
  </sheetData>
  <sheetProtection/>
  <mergeCells count="4">
    <mergeCell ref="A108:I108"/>
    <mergeCell ref="A109:I109"/>
    <mergeCell ref="G100:H100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Julho 2020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2022-06-20T20:26:58Z</dcterms:modified>
  <cp:category/>
  <cp:version/>
  <cp:contentType/>
  <cp:contentStatus/>
</cp:coreProperties>
</file>