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<sst xmlns="http://schemas.openxmlformats.org/spreadsheetml/2006/main" count="998" uniqueCount="416">
  <si>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</si>
  <si>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</si>
  <si>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</si>
  <si>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</si>
  <si>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</si>
  <si>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</si>
  <si>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</si>
  <si>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</si>
  <si>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</si>
  <si>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</si>
  <si>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</si>
  <si>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</si>
  <si>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</si>
  <si>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</si>
  <si>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</si>
  <si>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</si>
  <si>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</si>
  <si>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</si>
  <si>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</si>
  <si>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</si>
  <si>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</si>
  <si>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</si>
  <si>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</si>
  <si>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</si>
  <si>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</si>
  <si>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</si>
  <si>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</si>
  <si>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</si>
  <si>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</si>
  <si>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</si>
  <si>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</si>
  <si>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</si>
  <si>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</si>
  <si>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</si>
  <si>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</si>
  <si>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</si>
  <si>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</si>
  <si>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</si>
  <si>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</si>
  <si>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</si>
  <si>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</si>
  <si>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</si>
  <si>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</si>
  <si>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</si>
  <si>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</si>
  <si>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</si>
  <si>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</si>
  <si>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</si>
  <si>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</si>
  <si>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</si>
  <si>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</si>
  <si>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</si>
  <si>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</si>
  <si>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</si>
  <si>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</si>
  <si>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</si>
  <si>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</si>
  <si>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</si>
  <si>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</si>
  <si>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</si>
  <si>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</si>
  <si>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</si>
  <si>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</si>
  <si>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</si>
  <si>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</si>
  <si>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</si>
  <si>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</si>
  <si>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</si>
  <si>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</si>
  <si>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</si>
  <si>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</si>
  <si>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</si>
  <si>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</si>
  <si>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</si>
  <si>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</si>
  <si>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</si>
  <si>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</si>
  <si>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</si>
  <si>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</si>
  <si>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</si>
  <si>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</si>
  <si>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</si>
  <si>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</si>
  <si>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</si>
  <si>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</si>
  <si>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</si>
  <si>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</si>
  <si>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</si>
  <si>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</si>
  <si>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</si>
  <si>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</si>
  <si>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</si>
  <si>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</si>
  <si>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</si>
  <si>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</si>
  <si>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</si>
  <si>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</si>
  <si>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</si>
  <si>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</si>
  <si>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</si>
  <si>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</si>
  <si>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</si>
  <si>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</si>
  <si>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</si>
  <si>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</si>
  <si>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</si>
  <si>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</si>
  <si>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</si>
  <si>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</si>
  <si>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</si>
  <si>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</si>
  <si>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</si>
  <si>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</si>
  <si>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</si>
  <si>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</si>
  <si>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</si>
  <si>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</si>
  <si>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</si>
  <si>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</si>
  <si>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</si>
  <si>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</si>
  <si>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</si>
  <si>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</si>
  <si>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</si>
  <si>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</si>
  <si>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</si>
  <si>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</si>
  <si>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</si>
  <si>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</si>
  <si>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</si>
  <si>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</si>
  <si>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</si>
  <si>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</si>
  <si>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</si>
  <si>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</si>
  <si>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</si>
  <si>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</si>
  <si>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</si>
  <si>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</si>
  <si>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</si>
  <si>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</si>
  <si>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</si>
  <si>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</si>
  <si>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</si>
  <si>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</si>
  <si>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</si>
  <si>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</si>
  <si>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</si>
  <si>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</si>
  <si>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</si>
  <si>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</si>
  <si>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</si>
  <si>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</si>
  <si>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</si>
  <si>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</si>
  <si>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</si>
  <si>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</si>
  <si>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</si>
  <si>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</si>
  <si>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</si>
  <si>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</si>
  <si>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</si>
  <si>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</si>
  <si>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</si>
  <si>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</si>
  <si>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</si>
  <si>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</si>
  <si>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</si>
  <si>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</si>
  <si>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</si>
  <si>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</si>
  <si>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</si>
  <si>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</si>
  <si>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</si>
  <si>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</si>
  <si>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</si>
  <si>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</si>
  <si>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</si>
  <si>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</si>
  <si>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</si>
  <si>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</si>
  <si>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</si>
  <si>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</si>
  <si>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</si>
  <si>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</si>
  <si>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</si>
  <si>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</si>
  <si>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</si>
  <si>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</si>
  <si>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</si>
  <si>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</si>
  <si>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</si>
  <si>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</si>
  <si>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</si>
  <si>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</si>
  <si>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</si>
  <si>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</si>
  <si>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</si>
  <si>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</si>
  <si>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</si>
  <si>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</si>
  <si>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</si>
  <si>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</si>
  <si>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</si>
  <si>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</si>
  <si>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</si>
  <si>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</si>
  <si>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</si>
  <si>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</si>
  <si>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</si>
  <si>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</si>
  <si>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</si>
  <si>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</si>
  <si>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</si>
  <si>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</si>
  <si>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</si>
  <si>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790 - AR SINTETICO MEDICINAL CILINDRO 10M AR COMPRIMIDO</t>
  </si>
  <si>
    <t>AIR LIQUIDE BRASIL LTDA</t>
  </si>
  <si>
    <t>179 - AZITROMICINA 500 MG COMP</t>
  </si>
  <si>
    <t>COMP C/500MG</t>
  </si>
  <si>
    <t xml:space="preserve">CIENTÍFICA MÉDICA HOSPITALAR </t>
  </si>
  <si>
    <t>132 - CAPTOPRIL 25 MG COMP</t>
  </si>
  <si>
    <t>COMP C/25MG</t>
  </si>
  <si>
    <t>285 - CLONAZEPAM 0,5 MG COMP</t>
  </si>
  <si>
    <t>COMP C/0,5MG</t>
  </si>
  <si>
    <t>89 - METFORMINA 500 MG COMP (NP)</t>
  </si>
  <si>
    <t>789 - OXIGENIO GASOSO MEDICINAL - CL 10,0 M COMPRIMIDO</t>
  </si>
  <si>
    <t>314 - PELICULA PROTETORA COMPOSTA DE EMOLIENTE  28 ML FR SPRAY</t>
  </si>
  <si>
    <t>FRASC C/28ML</t>
  </si>
  <si>
    <t>320 - VARFARINA 5 MG COMP</t>
  </si>
  <si>
    <t>COMP C/5MG</t>
  </si>
  <si>
    <t>3 - ACICLOVIR 250 MG SOL INJ FA</t>
  </si>
  <si>
    <t>FA C/250MG</t>
  </si>
  <si>
    <t>436 - CAPOTE AVENTAL MANGA LONGA GRAMATURA 50</t>
  </si>
  <si>
    <t>352 - PAPEL A4 75G COM SELO ISO 9001</t>
  </si>
  <si>
    <t>201 - FRALDA GERIATRICA EX G</t>
  </si>
  <si>
    <t>4 - DIPIRONA 500 MG/ML 2 ML AMP</t>
  </si>
  <si>
    <t>AMP C/2ML</t>
  </si>
  <si>
    <t>2023 - FILTRO ABSOLUTO HEPA</t>
  </si>
  <si>
    <t xml:space="preserve">TROX DO BRASIL DIFUSAO DE AR </t>
  </si>
  <si>
    <t>2094 - REDE DE PROTEÇÃO PARA QUADRA DE ESPORTES MT²</t>
  </si>
  <si>
    <t>R. DA SILVA BRITO</t>
  </si>
  <si>
    <t>COMP C/400MG</t>
  </si>
  <si>
    <t>274 - CLORETO DE SODIO 0,9 % 500 ML BOLSA</t>
  </si>
  <si>
    <t>BOLSA C/500ML</t>
  </si>
  <si>
    <t>HALEX ISTAR INDUSTRIA FARMA</t>
  </si>
  <si>
    <t>165 - COLAGENASE 0,6 U/G 30 G POMADA</t>
  </si>
  <si>
    <t>TUBO C/30G</t>
  </si>
  <si>
    <t>473 - ATENOLOL 25 MG COMP</t>
  </si>
  <si>
    <t>PRECISION COMERCIAL DISTRIB</t>
  </si>
  <si>
    <t>171 - CEFALOTINA 1G FA</t>
  </si>
  <si>
    <t>FA C/1G</t>
  </si>
  <si>
    <t>1665 - SERTRALINA 50 MG COMP</t>
  </si>
  <si>
    <t>COMP C/50MG</t>
  </si>
  <si>
    <t>100 - HEPARINA 5.000 UI/0,25 ML SUBCUTANEA AMP</t>
  </si>
  <si>
    <t>AMP C/0,25ML</t>
  </si>
  <si>
    <t>604 - ACIDO FOSFORICO 37% 2,5ML</t>
  </si>
  <si>
    <t>UNICA DENTAL VENDAS DE PROD</t>
  </si>
  <si>
    <t>603 - AGUA DESTILADA AUTOCLAVE GL 5 LTS</t>
  </si>
  <si>
    <t>65 - BABADOR ODONTOLOGICO DESCARTAVEL PCT C 100 UND</t>
  </si>
  <si>
    <t>PCT C/100UND</t>
  </si>
  <si>
    <t>185 - BENZILPENICILINA POTASSICA 5.000.000 UI SUSP INJ FA</t>
  </si>
  <si>
    <t>FA C/5.000.000UI</t>
  </si>
  <si>
    <t xml:space="preserve">MEDICAMENTAL DISTRIBUIDORA </t>
  </si>
  <si>
    <t>173 - CEFEPIME 1 G FA</t>
  </si>
  <si>
    <t>BD DISTRIBUIDORA DE MEDICAM</t>
  </si>
  <si>
    <t>16 - CLARITROMICINA 500 MG FA</t>
  </si>
  <si>
    <t>FA C/500MG</t>
  </si>
  <si>
    <t>ULTRAFARMA COMERCIO DE PR</t>
  </si>
  <si>
    <t>1583 - FITA PARA AUTOCLAVE</t>
  </si>
  <si>
    <t>2026 - FLUOR 0,5% 500ML</t>
  </si>
  <si>
    <t>313 - GEL HIDRATANTE E ABSORVENTE 85 G TUBO</t>
  </si>
  <si>
    <t>TUBO C/85G</t>
  </si>
  <si>
    <t>OLIMPO COMERCIO E SERVICO E</t>
  </si>
  <si>
    <t>578 - INDICADOR QUIMICO CX 250 UND</t>
  </si>
  <si>
    <t>2113 - LICENÇA DE ANTIVIRUS 12 MESES</t>
  </si>
  <si>
    <t>ISTI INFORMATICA &amp; SERVICOS L</t>
  </si>
  <si>
    <t>550 - LIDOCAINA 2% C/ EPINEFRINA 1:100.000 FR 1,8ML USO ODONTO</t>
  </si>
  <si>
    <t>AMP C/1,8ML</t>
  </si>
  <si>
    <t>1590 - OLEO LUBRIFICANTE</t>
  </si>
  <si>
    <t>FRASC C/200ML</t>
  </si>
  <si>
    <t>1586 - PAPEL GRAU CIRURGICO BOBINA 100MM X 100M GRAMATURA 60 G/M2</t>
  </si>
  <si>
    <t>BOBINA</t>
  </si>
  <si>
    <t>1576 - PAPEL GRAU CIRURGICO BOBINA 200MMX100M GRAMATURA MINIMA 60</t>
  </si>
  <si>
    <t>803 - PAPEL GRAU CIRURGICO BOBINA 250MMX100M GR MINIMA 60G/M2</t>
  </si>
  <si>
    <t>602 - RESINA COMPOSTA FOTOPOLIMERIZAVEL (NANOHÍBRIDA) COR: A3,5</t>
  </si>
  <si>
    <t>597 - RESINA COMPOSTA FOTOPOLIMERIZÁVEL (NANOHÍBRIDA) COR: A3</t>
  </si>
  <si>
    <t>85 - SIMETICONA 75 MG/ML 15 ML GTS FR</t>
  </si>
  <si>
    <t>FRASC C/15ML</t>
  </si>
  <si>
    <t>555 - SUGADOR CIRURGICO DESCARTAVEL PCT/ 40UND</t>
  </si>
  <si>
    <t>74 - TIRA DE LIXA DE ACO PARA ACABAMENTO DE AMALGAMA 4MM</t>
  </si>
  <si>
    <t>FRASC C/50ML</t>
  </si>
  <si>
    <t>AMP C/2,5ML</t>
  </si>
  <si>
    <t>106 - BICARBONATO DE SODIO 8,4% 10 ML AMP</t>
  </si>
  <si>
    <t>AMP C/10ML</t>
  </si>
  <si>
    <t>653 - CLOREXIDINA ALCOOLICA 0,5% 1L FR</t>
  </si>
  <si>
    <t>FRASC C/1000ML</t>
  </si>
  <si>
    <t>224 - LEVOFLOXACINO 500 MG COMP</t>
  </si>
  <si>
    <t>2105 - NEOMICINA+ BACITRACINA POMADA</t>
  </si>
  <si>
    <t>TUBO</t>
  </si>
  <si>
    <t>155 - NISTATINA 100.000 UI/ML 50 ML SUSP ORAL FR</t>
  </si>
  <si>
    <t>FRASC C/100ML</t>
  </si>
  <si>
    <t>81 - ONDANSETRONA 2 MG/ML 2 ML AMP</t>
  </si>
  <si>
    <t>161 - OXIDO DE ZINCO, VIT A D, 45 G POMADA</t>
  </si>
  <si>
    <t>TUBO C/45G</t>
  </si>
  <si>
    <t>105 - SOLUÇÃO RINGER LACTATO 500 ML BOLSA</t>
  </si>
  <si>
    <t>255 - SULFAMETOXAZOL 400 MG + TRIMETOPRIMA 80 MG COMP</t>
  </si>
  <si>
    <t>417 - ABAIXADOR DE LINGUA DESC</t>
  </si>
  <si>
    <t>7 - ACIDOS GRAXOS ESSENCIAIS, VIT A. VIT E 100 ML FR</t>
  </si>
  <si>
    <t>ELLO DISTRIBUIÇÃO LTDA - EPP</t>
  </si>
  <si>
    <t>246 - BACLOFENO 10 MG COMP</t>
  </si>
  <si>
    <t>COMP C/10MG</t>
  </si>
  <si>
    <t>77 - BROMOPRIDA 5 MG/ML 2 ML AMP</t>
  </si>
  <si>
    <t>2081 - CADEIRA GIRATÓRIA EM COURO ECOLÓGICO E BRAÇOS</t>
  </si>
  <si>
    <t>RUBENIQUE FERREIRA BARROS</t>
  </si>
  <si>
    <t>8 - CEFTRIAXONA 1G FA EV/IM</t>
  </si>
  <si>
    <t>FRASC C/1G</t>
  </si>
  <si>
    <t>13 - CIPROFLOXACINO 400MG/200ML BOLSA</t>
  </si>
  <si>
    <t>BOLSA C/200ML</t>
  </si>
  <si>
    <t>272 - CLORETO DE SODIO 0,9% 100 ML BOLSA</t>
  </si>
  <si>
    <t>BOLSA C/100ML</t>
  </si>
  <si>
    <t>212 - COLETOR P/ INCONTINENCIA URINARIA MASC ADULTO</t>
  </si>
  <si>
    <t>143 - DEXAMETASONA 2 MG/ML 1 ML AMP</t>
  </si>
  <si>
    <t>AMP C/1ML</t>
  </si>
  <si>
    <t>144 - DEXAMETASONA 4 MG/ML 2,5 ML AMP</t>
  </si>
  <si>
    <t>80 - DOMPERIDONA 1 MG/ML 100 ML SUSP ORAL FR</t>
  </si>
  <si>
    <t>220 - ELETRODO DESCARTAVEL ADULTO DESC</t>
  </si>
  <si>
    <t>233 - FLUCONAZOL 2 MG/ML 100 ML BOLSA</t>
  </si>
  <si>
    <t>242 - GANCICLOVIR 500 MG FA</t>
  </si>
  <si>
    <t>145 - HIDROCORTISONA 100 MG FA</t>
  </si>
  <si>
    <t>FA C/100MG</t>
  </si>
  <si>
    <t>138 - LACTULOSE 667 MG/ML 120 ML SOL ORAL FR</t>
  </si>
  <si>
    <t>FRASC C/120ML</t>
  </si>
  <si>
    <t>226 - LEVOFLOXACINO 500 MG 100 ML BOLSA</t>
  </si>
  <si>
    <t>2080 - MESA SECRETÁRIA COM DUAS GAVETAS</t>
  </si>
  <si>
    <t>34 - OMEPRAZOL 20 MG CAPS</t>
  </si>
  <si>
    <t>CAPS C/20MG</t>
  </si>
  <si>
    <t>186 - OXACILINA 500 MG INJ FA</t>
  </si>
  <si>
    <t>254 - PIPERACILINA + TAZOBACTAM 4,5 G FA</t>
  </si>
  <si>
    <t>FA C/4,5G</t>
  </si>
  <si>
    <t>111 - SULFATO DE MAGNESIO 50 % 500 MG/ML 10 ML AMP</t>
  </si>
  <si>
    <t>176 - TEICOPLANINA 400 MG FA (NP)</t>
  </si>
  <si>
    <t>FA C/400MG</t>
  </si>
  <si>
    <t>177 - VANCOMICINA 500 MG FA</t>
  </si>
  <si>
    <t>485 - COPO PLASTICO DESCARTAVEL 200ML PCT C/100</t>
  </si>
  <si>
    <t>419 - AGULHA 25X7 DESC C/ DISPOSITIVO DE SEGURANCA</t>
  </si>
  <si>
    <t>VITTA INDUSTRIA E COMERCIO D</t>
  </si>
  <si>
    <t>421 - AGULHA 40X12 DESC COM DISPOSITIVO DE SEGURANCA</t>
  </si>
  <si>
    <t>425 - ATADURA CREPOM 20CM X 1,8M</t>
  </si>
  <si>
    <t>214 - COMPRESSA GAZE 7,5 X 7,5  ESTERIL</t>
  </si>
  <si>
    <t>202 - FRALDA GERIATRICA M</t>
  </si>
  <si>
    <t>392 - SACO PLASTICO 15X30 TRANSPARENTE</t>
  </si>
  <si>
    <t>ATACADÃO DAS EMBALAGENS EI</t>
  </si>
  <si>
    <t>391 - SACO PLASTICO 30X40 TRANSPARENTE</t>
  </si>
  <si>
    <t>393 - SACO PLASTICO 40X60 TRANSPARENTE</t>
  </si>
  <si>
    <t>394 - SACO PLASTICO 50X80 TRANSPARENTE</t>
  </si>
  <si>
    <t>37 - SERINGA DESC 1ML S/ AGULHA C/ BICO SLIP</t>
  </si>
  <si>
    <t>334 - CLIPS N 2/0</t>
  </si>
  <si>
    <t xml:space="preserve">GOLDSERV COMERCIAL EIRELI - </t>
  </si>
  <si>
    <t>333 - CLIPS N 4/0</t>
  </si>
  <si>
    <t>BELIVE COMÉRCIO DE PRODUTO</t>
  </si>
  <si>
    <t>330 - GRAMPEADOR PARA 25 FOLHAS</t>
  </si>
  <si>
    <t>27 - LUVA CIRURGICA ESTERIL N  7,0 (PAR)</t>
  </si>
  <si>
    <t>358 - MARCA TEXTO CORES VARIADAS</t>
  </si>
  <si>
    <t>361 - PINCEL VERMELHO PARA QUADRO BRANCO</t>
  </si>
  <si>
    <t>350 - RIBBON CERA 110X74MM</t>
  </si>
  <si>
    <t>351 - BOBINA DE PAPEL TERMICO 80MM</t>
  </si>
  <si>
    <t>PAPELARIA TRIBUTÁRIA LTDA CD</t>
  </si>
  <si>
    <t>346 - BOBINA P/ RELOGIO DE PONTO 300MT</t>
  </si>
  <si>
    <t>339 - CANETA ESFEROGRAFICA AZUL</t>
  </si>
  <si>
    <t>341 - CANETA ESFEROGRAFICA PRETA</t>
  </si>
  <si>
    <t>329 - CLIPS 6/0</t>
  </si>
  <si>
    <t>791 - COLCHETE LATONATO BAILARINA Nº 10 5CM/210FLS</t>
  </si>
  <si>
    <t>796 - COLCHETE LATONATO BAILARINA Nº 14 5CM/210FLS</t>
  </si>
  <si>
    <t>355 - ENVELOPE AMARELO P/ PAPEL A4</t>
  </si>
  <si>
    <t>2110 - MOLHA DEDO</t>
  </si>
  <si>
    <t>324 - PASTA AZ ALTA</t>
  </si>
  <si>
    <t>646 - PASTA EM L P A4</t>
  </si>
  <si>
    <t>566 - PINCEL ATOMICO PRETO</t>
  </si>
  <si>
    <t>1054 - PINCEL PRETO PARA QUADRO BRANCO</t>
  </si>
  <si>
    <t>331 - TRILHO PLASTICO SILICONE 60MM PCT C/50UND</t>
  </si>
  <si>
    <t>505 - BAMIFILINA 300 MG COMP</t>
  </si>
  <si>
    <t>COMP C/300MG</t>
  </si>
  <si>
    <t>101 - ENOXAPARINA SODICA 40 MG/0,4 ML SERINGA SUBCUTANEA</t>
  </si>
  <si>
    <t>SER C/40MG</t>
  </si>
  <si>
    <t>MEDCOMERCE COMERCIAL DE M</t>
  </si>
  <si>
    <t>99 - HEPARINA 5.000 UI/ML 5 ML IV FA</t>
  </si>
  <si>
    <t>FA C/5ML</t>
  </si>
  <si>
    <t>32 - LUVA DE LATEX P/ PROCEDIMENTO NAO ESTERIL P CX/100UND</t>
  </si>
  <si>
    <t>CX C/100UND</t>
  </si>
  <si>
    <t>385 - MASCARA N 95 4 CAMADAS</t>
  </si>
  <si>
    <t>1667 - SALBUTAMOL 100MCG/DOSE AEROSSOL</t>
  </si>
  <si>
    <t>2057 - CALÇADO DE PROTEÇÃO INDIVIDUAL TAM 33 COR BRANCA PAR</t>
  </si>
  <si>
    <t>2059 - CALÇADO DE PROTEÇÃO INDIVIDUAL TAM 35 COR BRANCA PAR</t>
  </si>
  <si>
    <t>2060 - CALÇADO DE PROTEÇÃO INDIVIDUAL TAM 36 COR BRANCA PAR</t>
  </si>
  <si>
    <t>2064 - CALÇADO DE PROTEÇÃO INDIVIDUAL TAM 38 COR BRANCA PAR</t>
  </si>
  <si>
    <t>2072 - CALÇADO DE PROTEÇÃO INDIVIDUAL TAM 43 COR BRANCA PAR</t>
  </si>
  <si>
    <t>2095 - ESFIGMOMANÔMETRO DIGITAL</t>
  </si>
  <si>
    <t>SAO JOSE COMERCIAL DE EMBAL</t>
  </si>
  <si>
    <t>794 - OXIGENIO GASOSO MEDICINAL - 1M3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</si>
  <si>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</si>
  <si>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658</t>
  </si>
  <si>
    <t>ATO CONVOCÁTORIO Nº 740</t>
  </si>
  <si>
    <t>ATO CONVOCÁTORIO Nº 738</t>
  </si>
  <si>
    <t>ATO CONVOCÁTORIO Nº 726</t>
  </si>
  <si>
    <t>ATO CONVOCÁTORIO Nº 766</t>
  </si>
  <si>
    <t>ATO CONVOCÁTORIO Nº 759</t>
  </si>
  <si>
    <t>ATO CONVOCÁTORIO Nº 767</t>
  </si>
  <si>
    <t>ATO CONVOCÁTORIO Nº 763</t>
  </si>
  <si>
    <t>ATO CONVOCÁTORIO Nº 730</t>
  </si>
  <si>
    <t>ATO CONVOCÁTORIO Nº 769</t>
  </si>
  <si>
    <t>ATO CONVOCÁTORIO Nº 762</t>
  </si>
  <si>
    <t>ATO CONVOCÁTORIO Nº 773</t>
  </si>
  <si>
    <t>ATO CONVOCÁTORIO Nº 721</t>
  </si>
  <si>
    <t>ATO CONVOCÁTORIO Nº 743</t>
  </si>
  <si>
    <t>NOTA TECNICA 004-2020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</si>
</sst>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0" fontId="2" fillId="0" borderId="10" xfId="44" applyFont="1" applyFill="1" applyBorder="1" applyAlignment="1">
      <alignment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view="pageLayout" showRuler="0" zoomScale="120" zoomScaleNormal="85" zoomScalePageLayoutView="120" workbookViewId="0" topLeftCell="A1">
      <selection activeCell="B2" sqref="B2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2" t="s">
        <v>400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9.75" customHeight="1">
      <c r="A3" s="25">
        <v>43892</v>
      </c>
      <c r="B3" s="23" t="s">
        <v>415</v>
      </c>
      <c r="C3" s="24" t="s">
        <v>216</v>
      </c>
      <c r="D3" s="24" t="s">
        <v>126</v>
      </c>
      <c r="E3" s="24" t="s">
        <v>217</v>
      </c>
      <c r="F3" s="26">
        <v>3583</v>
      </c>
      <c r="G3" s="27">
        <v>7.4203</v>
      </c>
      <c r="H3" s="24">
        <v>60</v>
      </c>
      <c r="I3" s="28">
        <f aca="true" t="shared" si="0" ref="I3:I39">H3*G3</f>
        <v>445.218</v>
      </c>
    </row>
    <row r="4" spans="1:9" s="5" customFormat="1" ht="8.25">
      <c r="A4" s="25">
        <v>43892</v>
      </c>
      <c r="B4" s="24" t="s">
        <v>403</v>
      </c>
      <c r="C4" s="24" t="s">
        <v>218</v>
      </c>
      <c r="D4" s="24" t="s">
        <v>219</v>
      </c>
      <c r="E4" s="24" t="s">
        <v>220</v>
      </c>
      <c r="F4" s="26">
        <v>111885</v>
      </c>
      <c r="G4" s="27">
        <v>0.5906</v>
      </c>
      <c r="H4" s="24">
        <v>300</v>
      </c>
      <c r="I4" s="28">
        <f t="shared" si="0"/>
        <v>177.18</v>
      </c>
    </row>
    <row r="5" spans="1:9" s="5" customFormat="1" ht="8.25">
      <c r="A5" s="25">
        <v>43892</v>
      </c>
      <c r="B5" s="24" t="s">
        <v>403</v>
      </c>
      <c r="C5" s="24" t="s">
        <v>221</v>
      </c>
      <c r="D5" s="24" t="s">
        <v>222</v>
      </c>
      <c r="E5" s="24" t="s">
        <v>220</v>
      </c>
      <c r="F5" s="26">
        <v>111885</v>
      </c>
      <c r="G5" s="27">
        <v>0.0307</v>
      </c>
      <c r="H5" s="24">
        <v>750</v>
      </c>
      <c r="I5" s="28">
        <f t="shared" si="0"/>
        <v>23.025000000000002</v>
      </c>
    </row>
    <row r="6" spans="1:9" s="5" customFormat="1" ht="8.25">
      <c r="A6" s="25">
        <v>43892</v>
      </c>
      <c r="B6" s="24" t="s">
        <v>403</v>
      </c>
      <c r="C6" s="24" t="s">
        <v>223</v>
      </c>
      <c r="D6" s="24" t="s">
        <v>224</v>
      </c>
      <c r="E6" s="24" t="s">
        <v>220</v>
      </c>
      <c r="F6" s="26">
        <v>111885</v>
      </c>
      <c r="G6" s="27">
        <v>0.0867</v>
      </c>
      <c r="H6" s="24">
        <v>480</v>
      </c>
      <c r="I6" s="28">
        <f t="shared" si="0"/>
        <v>41.616</v>
      </c>
    </row>
    <row r="7" spans="1:9" s="5" customFormat="1" ht="8.25">
      <c r="A7" s="25">
        <v>43892</v>
      </c>
      <c r="B7" s="24" t="s">
        <v>403</v>
      </c>
      <c r="C7" s="24" t="s">
        <v>225</v>
      </c>
      <c r="D7" s="24" t="s">
        <v>219</v>
      </c>
      <c r="E7" s="24" t="s">
        <v>220</v>
      </c>
      <c r="F7" s="26">
        <v>111885</v>
      </c>
      <c r="G7" s="27">
        <v>0.0919</v>
      </c>
      <c r="H7" s="24">
        <v>400</v>
      </c>
      <c r="I7" s="28">
        <f t="shared" si="0"/>
        <v>36.76</v>
      </c>
    </row>
    <row r="8" spans="1:9" s="5" customFormat="1" ht="8.25">
      <c r="A8" s="25">
        <v>43892</v>
      </c>
      <c r="B8" s="23" t="s">
        <v>415</v>
      </c>
      <c r="C8" s="24" t="s">
        <v>226</v>
      </c>
      <c r="D8" s="24" t="s">
        <v>126</v>
      </c>
      <c r="E8" s="24" t="s">
        <v>217</v>
      </c>
      <c r="F8" s="26">
        <v>3583</v>
      </c>
      <c r="G8" s="27">
        <v>7.3303</v>
      </c>
      <c r="H8" s="24">
        <v>60</v>
      </c>
      <c r="I8" s="28">
        <f t="shared" si="0"/>
        <v>439.81800000000004</v>
      </c>
    </row>
    <row r="9" spans="1:9" s="5" customFormat="1" ht="8.25">
      <c r="A9" s="25">
        <v>43892</v>
      </c>
      <c r="B9" s="24" t="s">
        <v>403</v>
      </c>
      <c r="C9" s="24" t="s">
        <v>227</v>
      </c>
      <c r="D9" s="24" t="s">
        <v>228</v>
      </c>
      <c r="E9" s="24" t="s">
        <v>220</v>
      </c>
      <c r="F9" s="26">
        <v>111885</v>
      </c>
      <c r="G9" s="27">
        <v>52.9698</v>
      </c>
      <c r="H9" s="24">
        <v>100</v>
      </c>
      <c r="I9" s="28">
        <f t="shared" si="0"/>
        <v>5296.98</v>
      </c>
    </row>
    <row r="10" spans="1:9" s="5" customFormat="1" ht="8.25">
      <c r="A10" s="25">
        <v>43892</v>
      </c>
      <c r="B10" s="24" t="s">
        <v>403</v>
      </c>
      <c r="C10" s="24" t="s">
        <v>229</v>
      </c>
      <c r="D10" s="24" t="s">
        <v>230</v>
      </c>
      <c r="E10" s="24" t="s">
        <v>220</v>
      </c>
      <c r="F10" s="26">
        <v>111885</v>
      </c>
      <c r="G10" s="27">
        <v>0.1264</v>
      </c>
      <c r="H10" s="24">
        <v>100</v>
      </c>
      <c r="I10" s="28">
        <f t="shared" si="0"/>
        <v>12.64</v>
      </c>
    </row>
    <row r="11" spans="1:9" s="5" customFormat="1" ht="8.25">
      <c r="A11" s="25">
        <v>43895</v>
      </c>
      <c r="B11" s="24" t="s">
        <v>401</v>
      </c>
      <c r="C11" s="24" t="s">
        <v>238</v>
      </c>
      <c r="D11" s="24" t="s">
        <v>13</v>
      </c>
      <c r="E11" s="24" t="s">
        <v>239</v>
      </c>
      <c r="F11" s="26">
        <v>38530</v>
      </c>
      <c r="G11" s="27">
        <v>1402.12</v>
      </c>
      <c r="H11" s="24">
        <v>4</v>
      </c>
      <c r="I11" s="28">
        <f t="shared" si="0"/>
        <v>5608.48</v>
      </c>
    </row>
    <row r="12" spans="1:9" s="5" customFormat="1" ht="8.25">
      <c r="A12" s="25">
        <v>43895</v>
      </c>
      <c r="B12" s="24" t="s">
        <v>402</v>
      </c>
      <c r="C12" s="24" t="s">
        <v>240</v>
      </c>
      <c r="D12" s="24" t="s">
        <v>126</v>
      </c>
      <c r="E12" s="24" t="s">
        <v>241</v>
      </c>
      <c r="F12" s="26">
        <v>178</v>
      </c>
      <c r="G12" s="27">
        <v>7.8</v>
      </c>
      <c r="H12" s="24">
        <v>834.32</v>
      </c>
      <c r="I12" s="28">
        <f t="shared" si="0"/>
        <v>6507.696</v>
      </c>
    </row>
    <row r="13" spans="1:9" s="5" customFormat="1" ht="8.25">
      <c r="A13" s="25">
        <v>43896</v>
      </c>
      <c r="B13" s="24" t="s">
        <v>403</v>
      </c>
      <c r="C13" s="24" t="s">
        <v>243</v>
      </c>
      <c r="D13" s="24" t="s">
        <v>244</v>
      </c>
      <c r="E13" s="24" t="s">
        <v>245</v>
      </c>
      <c r="F13" s="26">
        <v>318028</v>
      </c>
      <c r="G13" s="27">
        <v>2.5</v>
      </c>
      <c r="H13" s="24">
        <v>1020</v>
      </c>
      <c r="I13" s="28">
        <f t="shared" si="0"/>
        <v>2550</v>
      </c>
    </row>
    <row r="14" spans="1:9" s="5" customFormat="1" ht="8.25">
      <c r="A14" s="25">
        <v>43899</v>
      </c>
      <c r="B14" s="24" t="s">
        <v>403</v>
      </c>
      <c r="C14" s="24" t="s">
        <v>248</v>
      </c>
      <c r="D14" s="24" t="s">
        <v>222</v>
      </c>
      <c r="E14" s="24" t="s">
        <v>249</v>
      </c>
      <c r="F14" s="26">
        <v>5767</v>
      </c>
      <c r="G14" s="27">
        <v>0.092</v>
      </c>
      <c r="H14" s="24">
        <v>210</v>
      </c>
      <c r="I14" s="28">
        <f t="shared" si="0"/>
        <v>19.32</v>
      </c>
    </row>
    <row r="15" spans="1:9" s="5" customFormat="1" ht="8.25">
      <c r="A15" s="25">
        <v>43899</v>
      </c>
      <c r="B15" s="24" t="s">
        <v>403</v>
      </c>
      <c r="C15" s="24" t="s">
        <v>250</v>
      </c>
      <c r="D15" s="24" t="s">
        <v>251</v>
      </c>
      <c r="E15" s="24" t="s">
        <v>249</v>
      </c>
      <c r="F15" s="26">
        <v>5767</v>
      </c>
      <c r="G15" s="27">
        <v>17</v>
      </c>
      <c r="H15" s="24">
        <v>100</v>
      </c>
      <c r="I15" s="28">
        <f t="shared" si="0"/>
        <v>1700</v>
      </c>
    </row>
    <row r="16" spans="1:9" s="5" customFormat="1" ht="8.25">
      <c r="A16" s="25">
        <v>43902</v>
      </c>
      <c r="B16" s="24" t="s">
        <v>404</v>
      </c>
      <c r="C16" s="24" t="s">
        <v>256</v>
      </c>
      <c r="D16" s="24" t="s">
        <v>13</v>
      </c>
      <c r="E16" s="24" t="s">
        <v>257</v>
      </c>
      <c r="F16" s="26">
        <v>147463</v>
      </c>
      <c r="G16" s="27">
        <v>2.1</v>
      </c>
      <c r="H16" s="24">
        <v>30</v>
      </c>
      <c r="I16" s="28">
        <f t="shared" si="0"/>
        <v>63</v>
      </c>
    </row>
    <row r="17" spans="1:9" s="5" customFormat="1" ht="8.25">
      <c r="A17" s="25">
        <v>43902</v>
      </c>
      <c r="B17" s="24" t="s">
        <v>404</v>
      </c>
      <c r="C17" s="24" t="s">
        <v>258</v>
      </c>
      <c r="D17" s="24" t="s">
        <v>13</v>
      </c>
      <c r="E17" s="24" t="s">
        <v>257</v>
      </c>
      <c r="F17" s="26">
        <v>147463</v>
      </c>
      <c r="G17" s="27">
        <v>10.25</v>
      </c>
      <c r="H17" s="24">
        <v>20</v>
      </c>
      <c r="I17" s="28">
        <f t="shared" si="0"/>
        <v>205</v>
      </c>
    </row>
    <row r="18" spans="1:9" s="5" customFormat="1" ht="8.25">
      <c r="A18" s="25">
        <v>43902</v>
      </c>
      <c r="B18" s="24" t="s">
        <v>404</v>
      </c>
      <c r="C18" s="24" t="s">
        <v>259</v>
      </c>
      <c r="D18" s="24" t="s">
        <v>260</v>
      </c>
      <c r="E18" s="24" t="s">
        <v>257</v>
      </c>
      <c r="F18" s="26">
        <v>147463</v>
      </c>
      <c r="G18" s="27">
        <v>13</v>
      </c>
      <c r="H18" s="24">
        <v>10</v>
      </c>
      <c r="I18" s="28">
        <f t="shared" si="0"/>
        <v>130</v>
      </c>
    </row>
    <row r="19" spans="1:9" s="5" customFormat="1" ht="8.25">
      <c r="A19" s="25">
        <v>43902</v>
      </c>
      <c r="B19" s="24" t="s">
        <v>405</v>
      </c>
      <c r="C19" s="24" t="s">
        <v>261</v>
      </c>
      <c r="D19" s="24" t="s">
        <v>262</v>
      </c>
      <c r="E19" s="24" t="s">
        <v>220</v>
      </c>
      <c r="F19" s="26">
        <v>113186</v>
      </c>
      <c r="G19" s="27">
        <v>7</v>
      </c>
      <c r="H19" s="24">
        <v>100</v>
      </c>
      <c r="I19" s="28">
        <f t="shared" si="0"/>
        <v>700</v>
      </c>
    </row>
    <row r="20" spans="1:9" s="5" customFormat="1" ht="8.25">
      <c r="A20" s="25">
        <v>43902</v>
      </c>
      <c r="B20" s="24" t="s">
        <v>405</v>
      </c>
      <c r="C20" s="24" t="s">
        <v>250</v>
      </c>
      <c r="D20" s="24" t="s">
        <v>251</v>
      </c>
      <c r="E20" s="24" t="s">
        <v>263</v>
      </c>
      <c r="F20" s="26">
        <v>895173</v>
      </c>
      <c r="G20" s="27">
        <v>12.5</v>
      </c>
      <c r="H20" s="24">
        <v>200</v>
      </c>
      <c r="I20" s="28">
        <f t="shared" si="0"/>
        <v>2500</v>
      </c>
    </row>
    <row r="21" spans="1:9" s="5" customFormat="1" ht="8.25">
      <c r="A21" s="25">
        <v>43902</v>
      </c>
      <c r="B21" s="24" t="s">
        <v>406</v>
      </c>
      <c r="C21" s="24" t="s">
        <v>264</v>
      </c>
      <c r="D21" s="24" t="s">
        <v>251</v>
      </c>
      <c r="E21" s="24" t="s">
        <v>265</v>
      </c>
      <c r="F21" s="26">
        <v>131</v>
      </c>
      <c r="G21" s="27">
        <v>34</v>
      </c>
      <c r="H21" s="24">
        <v>200</v>
      </c>
      <c r="I21" s="28">
        <f t="shared" si="0"/>
        <v>6800</v>
      </c>
    </row>
    <row r="22" spans="1:9" s="5" customFormat="1" ht="8.25">
      <c r="A22" s="25">
        <v>43902</v>
      </c>
      <c r="B22" s="24" t="s">
        <v>406</v>
      </c>
      <c r="C22" s="24" t="s">
        <v>266</v>
      </c>
      <c r="D22" s="24" t="s">
        <v>267</v>
      </c>
      <c r="E22" s="24" t="s">
        <v>268</v>
      </c>
      <c r="F22" s="26">
        <v>27433</v>
      </c>
      <c r="G22" s="27">
        <v>20</v>
      </c>
      <c r="H22" s="24">
        <v>100</v>
      </c>
      <c r="I22" s="28">
        <f t="shared" si="0"/>
        <v>2000</v>
      </c>
    </row>
    <row r="23" spans="1:9" s="5" customFormat="1" ht="8.25">
      <c r="A23" s="25">
        <v>43902</v>
      </c>
      <c r="B23" s="24" t="s">
        <v>405</v>
      </c>
      <c r="C23" s="24" t="s">
        <v>246</v>
      </c>
      <c r="D23" s="24" t="s">
        <v>247</v>
      </c>
      <c r="E23" s="24" t="s">
        <v>220</v>
      </c>
      <c r="F23" s="26">
        <v>113186</v>
      </c>
      <c r="G23" s="27">
        <v>9.75</v>
      </c>
      <c r="H23" s="24">
        <v>80</v>
      </c>
      <c r="I23" s="28">
        <f t="shared" si="0"/>
        <v>780</v>
      </c>
    </row>
    <row r="24" spans="1:9" s="5" customFormat="1" ht="8.25">
      <c r="A24" s="25">
        <v>43902</v>
      </c>
      <c r="B24" s="24" t="s">
        <v>404</v>
      </c>
      <c r="C24" s="24" t="s">
        <v>269</v>
      </c>
      <c r="D24" s="24" t="s">
        <v>13</v>
      </c>
      <c r="E24" s="24" t="s">
        <v>257</v>
      </c>
      <c r="F24" s="26">
        <v>147463</v>
      </c>
      <c r="G24" s="27">
        <v>4.5</v>
      </c>
      <c r="H24" s="24">
        <v>5</v>
      </c>
      <c r="I24" s="28">
        <f t="shared" si="0"/>
        <v>22.5</v>
      </c>
    </row>
    <row r="25" spans="1:9" s="5" customFormat="1" ht="8.25">
      <c r="A25" s="25">
        <v>43902</v>
      </c>
      <c r="B25" s="24" t="s">
        <v>404</v>
      </c>
      <c r="C25" s="24" t="s">
        <v>270</v>
      </c>
      <c r="D25" s="24" t="s">
        <v>13</v>
      </c>
      <c r="E25" s="24" t="s">
        <v>257</v>
      </c>
      <c r="F25" s="26">
        <v>147463</v>
      </c>
      <c r="G25" s="27">
        <v>13.7</v>
      </c>
      <c r="H25" s="24">
        <v>5</v>
      </c>
      <c r="I25" s="28">
        <f t="shared" si="0"/>
        <v>68.5</v>
      </c>
    </row>
    <row r="26" spans="1:9" s="5" customFormat="1" ht="8.25">
      <c r="A26" s="25">
        <v>43902</v>
      </c>
      <c r="B26" s="24" t="s">
        <v>406</v>
      </c>
      <c r="C26" s="24" t="s">
        <v>271</v>
      </c>
      <c r="D26" s="24" t="s">
        <v>272</v>
      </c>
      <c r="E26" s="24" t="s">
        <v>273</v>
      </c>
      <c r="F26" s="26">
        <v>1094</v>
      </c>
      <c r="G26" s="27">
        <v>24.45</v>
      </c>
      <c r="H26" s="24">
        <v>50</v>
      </c>
      <c r="I26" s="28">
        <f t="shared" si="0"/>
        <v>1222.5</v>
      </c>
    </row>
    <row r="27" spans="1:9" s="5" customFormat="1" ht="8.25">
      <c r="A27" s="25">
        <v>43902</v>
      </c>
      <c r="B27" s="24" t="s">
        <v>404</v>
      </c>
      <c r="C27" s="24" t="s">
        <v>274</v>
      </c>
      <c r="D27" s="24" t="s">
        <v>13</v>
      </c>
      <c r="E27" s="24" t="s">
        <v>257</v>
      </c>
      <c r="F27" s="26">
        <v>147463</v>
      </c>
      <c r="G27" s="27">
        <v>85</v>
      </c>
      <c r="H27" s="24">
        <v>2</v>
      </c>
      <c r="I27" s="28">
        <f t="shared" si="0"/>
        <v>170</v>
      </c>
    </row>
    <row r="28" spans="1:9" s="5" customFormat="1" ht="8.25">
      <c r="A28" s="25">
        <v>43902</v>
      </c>
      <c r="B28" s="24" t="s">
        <v>407</v>
      </c>
      <c r="C28" s="24" t="s">
        <v>275</v>
      </c>
      <c r="D28" s="24" t="s">
        <v>13</v>
      </c>
      <c r="E28" s="24" t="s">
        <v>276</v>
      </c>
      <c r="F28" s="26">
        <v>182</v>
      </c>
      <c r="G28" s="27">
        <v>61.25</v>
      </c>
      <c r="H28" s="24">
        <v>70</v>
      </c>
      <c r="I28" s="28">
        <f t="shared" si="0"/>
        <v>4287.5</v>
      </c>
    </row>
    <row r="29" spans="1:9" s="5" customFormat="1" ht="8.25">
      <c r="A29" s="25">
        <v>43902</v>
      </c>
      <c r="B29" s="24" t="s">
        <v>404</v>
      </c>
      <c r="C29" s="24" t="s">
        <v>277</v>
      </c>
      <c r="D29" s="24" t="s">
        <v>278</v>
      </c>
      <c r="E29" s="24" t="s">
        <v>257</v>
      </c>
      <c r="F29" s="26">
        <v>147463</v>
      </c>
      <c r="G29" s="27">
        <v>1.885</v>
      </c>
      <c r="H29" s="24">
        <v>600</v>
      </c>
      <c r="I29" s="28">
        <f t="shared" si="0"/>
        <v>1131</v>
      </c>
    </row>
    <row r="30" spans="1:9" s="5" customFormat="1" ht="8.25">
      <c r="A30" s="25">
        <v>43902</v>
      </c>
      <c r="B30" s="24" t="s">
        <v>405</v>
      </c>
      <c r="C30" s="24" t="s">
        <v>225</v>
      </c>
      <c r="D30" s="24" t="s">
        <v>219</v>
      </c>
      <c r="E30" s="24" t="s">
        <v>220</v>
      </c>
      <c r="F30" s="26">
        <v>113186</v>
      </c>
      <c r="G30" s="27">
        <v>0.09</v>
      </c>
      <c r="H30" s="24">
        <v>400</v>
      </c>
      <c r="I30" s="28">
        <f t="shared" si="0"/>
        <v>36</v>
      </c>
    </row>
    <row r="31" spans="1:9" s="5" customFormat="1" ht="8.25">
      <c r="A31" s="25">
        <v>43902</v>
      </c>
      <c r="B31" s="24" t="s">
        <v>404</v>
      </c>
      <c r="C31" s="24" t="s">
        <v>279</v>
      </c>
      <c r="D31" s="24" t="s">
        <v>280</v>
      </c>
      <c r="E31" s="24" t="s">
        <v>257</v>
      </c>
      <c r="F31" s="26">
        <v>147463</v>
      </c>
      <c r="G31" s="27">
        <v>19.8</v>
      </c>
      <c r="H31" s="24">
        <v>2</v>
      </c>
      <c r="I31" s="28">
        <f t="shared" si="0"/>
        <v>39.6</v>
      </c>
    </row>
    <row r="32" spans="1:9" s="5" customFormat="1" ht="8.25">
      <c r="A32" s="25">
        <v>43902</v>
      </c>
      <c r="B32" s="24" t="s">
        <v>404</v>
      </c>
      <c r="C32" s="24" t="s">
        <v>281</v>
      </c>
      <c r="D32" s="24" t="s">
        <v>282</v>
      </c>
      <c r="E32" s="24" t="s">
        <v>257</v>
      </c>
      <c r="F32" s="26">
        <v>147463</v>
      </c>
      <c r="G32" s="27">
        <v>48.6</v>
      </c>
      <c r="H32" s="24">
        <v>1</v>
      </c>
      <c r="I32" s="28">
        <f t="shared" si="0"/>
        <v>48.6</v>
      </c>
    </row>
    <row r="33" spans="1:9" s="5" customFormat="1" ht="8.25">
      <c r="A33" s="25">
        <v>43902</v>
      </c>
      <c r="B33" s="24" t="s">
        <v>404</v>
      </c>
      <c r="C33" s="24" t="s">
        <v>283</v>
      </c>
      <c r="D33" s="24" t="s">
        <v>282</v>
      </c>
      <c r="E33" s="24" t="s">
        <v>257</v>
      </c>
      <c r="F33" s="26">
        <v>147463</v>
      </c>
      <c r="G33" s="27">
        <v>96.3</v>
      </c>
      <c r="H33" s="24">
        <v>1</v>
      </c>
      <c r="I33" s="28">
        <f t="shared" si="0"/>
        <v>96.3</v>
      </c>
    </row>
    <row r="34" spans="1:9" s="5" customFormat="1" ht="8.25">
      <c r="A34" s="25">
        <v>43902</v>
      </c>
      <c r="B34" s="24" t="s">
        <v>404</v>
      </c>
      <c r="C34" s="24" t="s">
        <v>284</v>
      </c>
      <c r="D34" s="24" t="s">
        <v>13</v>
      </c>
      <c r="E34" s="24" t="s">
        <v>257</v>
      </c>
      <c r="F34" s="26">
        <v>147463</v>
      </c>
      <c r="G34" s="27">
        <v>119.7</v>
      </c>
      <c r="H34" s="24">
        <v>1</v>
      </c>
      <c r="I34" s="28">
        <f t="shared" si="0"/>
        <v>119.7</v>
      </c>
    </row>
    <row r="35" spans="1:9" s="5" customFormat="1" ht="8.25">
      <c r="A35" s="25">
        <v>43902</v>
      </c>
      <c r="B35" s="24" t="s">
        <v>404</v>
      </c>
      <c r="C35" s="24" t="s">
        <v>285</v>
      </c>
      <c r="D35" s="24" t="s">
        <v>13</v>
      </c>
      <c r="E35" s="24" t="s">
        <v>257</v>
      </c>
      <c r="F35" s="26">
        <v>147463</v>
      </c>
      <c r="G35" s="27">
        <v>30</v>
      </c>
      <c r="H35" s="24">
        <v>5</v>
      </c>
      <c r="I35" s="28">
        <f t="shared" si="0"/>
        <v>150</v>
      </c>
    </row>
    <row r="36" spans="1:9" s="5" customFormat="1" ht="8.25">
      <c r="A36" s="25">
        <v>43902</v>
      </c>
      <c r="B36" s="24" t="s">
        <v>404</v>
      </c>
      <c r="C36" s="24" t="s">
        <v>286</v>
      </c>
      <c r="D36" s="24" t="s">
        <v>13</v>
      </c>
      <c r="E36" s="24" t="s">
        <v>257</v>
      </c>
      <c r="F36" s="26">
        <v>147463</v>
      </c>
      <c r="G36" s="27">
        <v>30</v>
      </c>
      <c r="H36" s="24">
        <v>5</v>
      </c>
      <c r="I36" s="28">
        <f t="shared" si="0"/>
        <v>150</v>
      </c>
    </row>
    <row r="37" spans="1:9" s="5" customFormat="1" ht="8.25">
      <c r="A37" s="25">
        <v>43902</v>
      </c>
      <c r="B37" s="24" t="s">
        <v>405</v>
      </c>
      <c r="C37" s="24" t="s">
        <v>287</v>
      </c>
      <c r="D37" s="24" t="s">
        <v>288</v>
      </c>
      <c r="E37" s="24" t="s">
        <v>263</v>
      </c>
      <c r="F37" s="26">
        <v>895173</v>
      </c>
      <c r="G37" s="27">
        <v>0.98</v>
      </c>
      <c r="H37" s="24">
        <v>60</v>
      </c>
      <c r="I37" s="28">
        <f t="shared" si="0"/>
        <v>58.8</v>
      </c>
    </row>
    <row r="38" spans="1:9" s="5" customFormat="1" ht="8.25">
      <c r="A38" s="25">
        <v>43902</v>
      </c>
      <c r="B38" s="24" t="s">
        <v>404</v>
      </c>
      <c r="C38" s="24" t="s">
        <v>289</v>
      </c>
      <c r="D38" s="24" t="s">
        <v>13</v>
      </c>
      <c r="E38" s="24" t="s">
        <v>257</v>
      </c>
      <c r="F38" s="26">
        <v>147463</v>
      </c>
      <c r="G38" s="27">
        <v>5.5</v>
      </c>
      <c r="H38" s="24">
        <v>30</v>
      </c>
      <c r="I38" s="28">
        <f t="shared" si="0"/>
        <v>165</v>
      </c>
    </row>
    <row r="39" spans="1:9" s="5" customFormat="1" ht="8.25">
      <c r="A39" s="25">
        <v>43902</v>
      </c>
      <c r="B39" s="24" t="s">
        <v>404</v>
      </c>
      <c r="C39" s="24" t="s">
        <v>290</v>
      </c>
      <c r="D39" s="24" t="s">
        <v>13</v>
      </c>
      <c r="E39" s="24" t="s">
        <v>257</v>
      </c>
      <c r="F39" s="26">
        <v>147463</v>
      </c>
      <c r="G39" s="27">
        <v>7</v>
      </c>
      <c r="H39" s="24">
        <v>30</v>
      </c>
      <c r="I39" s="28">
        <f t="shared" si="0"/>
        <v>210</v>
      </c>
    </row>
    <row r="40" spans="1:9" s="5" customFormat="1" ht="8.25">
      <c r="A40" s="25">
        <v>43903</v>
      </c>
      <c r="B40" s="24" t="s">
        <v>406</v>
      </c>
      <c r="C40" s="24" t="s">
        <v>218</v>
      </c>
      <c r="D40" s="24" t="s">
        <v>219</v>
      </c>
      <c r="E40" s="24" t="s">
        <v>220</v>
      </c>
      <c r="F40" s="26">
        <v>113195</v>
      </c>
      <c r="G40" s="27">
        <v>0.57</v>
      </c>
      <c r="H40" s="24">
        <v>300</v>
      </c>
      <c r="I40" s="28">
        <f aca="true" t="shared" si="1" ref="I40:I85">H40*G40</f>
        <v>170.99999999999997</v>
      </c>
    </row>
    <row r="41" spans="1:9" s="5" customFormat="1" ht="8.25">
      <c r="A41" s="25">
        <v>43903</v>
      </c>
      <c r="B41" s="24" t="s">
        <v>406</v>
      </c>
      <c r="C41" s="24" t="s">
        <v>293</v>
      </c>
      <c r="D41" s="24" t="s">
        <v>294</v>
      </c>
      <c r="E41" s="24" t="s">
        <v>220</v>
      </c>
      <c r="F41" s="26">
        <v>113195</v>
      </c>
      <c r="G41" s="27">
        <v>0.65</v>
      </c>
      <c r="H41" s="24">
        <v>200</v>
      </c>
      <c r="I41" s="28">
        <f t="shared" si="1"/>
        <v>130</v>
      </c>
    </row>
    <row r="42" spans="1:9" s="5" customFormat="1" ht="8.25">
      <c r="A42" s="25">
        <v>43903</v>
      </c>
      <c r="B42" s="24" t="s">
        <v>406</v>
      </c>
      <c r="C42" s="24" t="s">
        <v>295</v>
      </c>
      <c r="D42" s="24" t="s">
        <v>296</v>
      </c>
      <c r="E42" s="24" t="s">
        <v>220</v>
      </c>
      <c r="F42" s="26">
        <v>113195</v>
      </c>
      <c r="G42" s="27">
        <v>7.63</v>
      </c>
      <c r="H42" s="24">
        <v>36</v>
      </c>
      <c r="I42" s="28">
        <f t="shared" si="1"/>
        <v>274.68</v>
      </c>
    </row>
    <row r="43" spans="1:9" s="5" customFormat="1" ht="8.25">
      <c r="A43" s="25">
        <v>43903</v>
      </c>
      <c r="B43" s="24" t="s">
        <v>406</v>
      </c>
      <c r="C43" s="24" t="s">
        <v>246</v>
      </c>
      <c r="D43" s="24" t="s">
        <v>247</v>
      </c>
      <c r="E43" s="24" t="s">
        <v>220</v>
      </c>
      <c r="F43" s="26">
        <v>113195</v>
      </c>
      <c r="G43" s="27">
        <v>9.75</v>
      </c>
      <c r="H43" s="24">
        <v>50</v>
      </c>
      <c r="I43" s="28">
        <f t="shared" si="1"/>
        <v>487.5</v>
      </c>
    </row>
    <row r="44" spans="1:9" s="5" customFormat="1" ht="8.25">
      <c r="A44" s="25">
        <v>43903</v>
      </c>
      <c r="B44" s="24" t="s">
        <v>406</v>
      </c>
      <c r="C44" s="24" t="s">
        <v>297</v>
      </c>
      <c r="D44" s="24" t="s">
        <v>219</v>
      </c>
      <c r="E44" s="24" t="s">
        <v>220</v>
      </c>
      <c r="F44" s="26">
        <v>113195</v>
      </c>
      <c r="G44" s="27">
        <v>0.6893</v>
      </c>
      <c r="H44" s="24">
        <v>280</v>
      </c>
      <c r="I44" s="28">
        <f t="shared" si="1"/>
        <v>193.00400000000002</v>
      </c>
    </row>
    <row r="45" spans="1:9" s="5" customFormat="1" ht="8.25">
      <c r="A45" s="25">
        <v>43903</v>
      </c>
      <c r="B45" s="24" t="s">
        <v>406</v>
      </c>
      <c r="C45" s="24" t="s">
        <v>298</v>
      </c>
      <c r="D45" s="24" t="s">
        <v>299</v>
      </c>
      <c r="E45" s="24" t="s">
        <v>220</v>
      </c>
      <c r="F45" s="26">
        <v>113195</v>
      </c>
      <c r="G45" s="27">
        <v>1.755</v>
      </c>
      <c r="H45" s="24">
        <v>100</v>
      </c>
      <c r="I45" s="28">
        <f t="shared" si="1"/>
        <v>175.5</v>
      </c>
    </row>
    <row r="46" spans="1:9" s="5" customFormat="1" ht="8.25">
      <c r="A46" s="25">
        <v>43903</v>
      </c>
      <c r="B46" s="24" t="s">
        <v>406</v>
      </c>
      <c r="C46" s="24" t="s">
        <v>300</v>
      </c>
      <c r="D46" s="24" t="s">
        <v>291</v>
      </c>
      <c r="E46" s="24" t="s">
        <v>220</v>
      </c>
      <c r="F46" s="26">
        <v>113195</v>
      </c>
      <c r="G46" s="27">
        <v>4.16</v>
      </c>
      <c r="H46" s="24">
        <v>50</v>
      </c>
      <c r="I46" s="28">
        <f t="shared" si="1"/>
        <v>208</v>
      </c>
    </row>
    <row r="47" spans="1:9" s="5" customFormat="1" ht="8.25">
      <c r="A47" s="25">
        <v>43903</v>
      </c>
      <c r="B47" s="24" t="s">
        <v>406</v>
      </c>
      <c r="C47" s="24" t="s">
        <v>302</v>
      </c>
      <c r="D47" s="24" t="s">
        <v>237</v>
      </c>
      <c r="E47" s="24" t="s">
        <v>220</v>
      </c>
      <c r="F47" s="26">
        <v>113195</v>
      </c>
      <c r="G47" s="27">
        <v>1.4376</v>
      </c>
      <c r="H47" s="24">
        <v>400</v>
      </c>
      <c r="I47" s="28">
        <f t="shared" si="1"/>
        <v>575.04</v>
      </c>
    </row>
    <row r="48" spans="1:9" s="5" customFormat="1" ht="8.25">
      <c r="A48" s="25">
        <v>43903</v>
      </c>
      <c r="B48" s="24" t="s">
        <v>406</v>
      </c>
      <c r="C48" s="24" t="s">
        <v>303</v>
      </c>
      <c r="D48" s="24" t="s">
        <v>304</v>
      </c>
      <c r="E48" s="24" t="s">
        <v>220</v>
      </c>
      <c r="F48" s="26">
        <v>113195</v>
      </c>
      <c r="G48" s="27">
        <v>3.456</v>
      </c>
      <c r="H48" s="24">
        <v>100</v>
      </c>
      <c r="I48" s="28">
        <f t="shared" si="1"/>
        <v>345.6</v>
      </c>
    </row>
    <row r="49" spans="1:9" s="5" customFormat="1" ht="8.25">
      <c r="A49" s="25">
        <v>43903</v>
      </c>
      <c r="B49" s="24" t="s">
        <v>406</v>
      </c>
      <c r="C49" s="24" t="s">
        <v>227</v>
      </c>
      <c r="D49" s="24" t="s">
        <v>228</v>
      </c>
      <c r="E49" s="24" t="s">
        <v>220</v>
      </c>
      <c r="F49" s="26">
        <v>113195</v>
      </c>
      <c r="G49" s="27">
        <v>53.0197</v>
      </c>
      <c r="H49" s="24">
        <v>34</v>
      </c>
      <c r="I49" s="28">
        <f t="shared" si="1"/>
        <v>1802.6698000000001</v>
      </c>
    </row>
    <row r="50" spans="1:9" s="5" customFormat="1" ht="8.25">
      <c r="A50" s="25">
        <v>43903</v>
      </c>
      <c r="B50" s="24" t="s">
        <v>406</v>
      </c>
      <c r="C50" s="24" t="s">
        <v>305</v>
      </c>
      <c r="D50" s="24" t="s">
        <v>244</v>
      </c>
      <c r="E50" s="24" t="s">
        <v>220</v>
      </c>
      <c r="F50" s="26">
        <v>113195</v>
      </c>
      <c r="G50" s="27">
        <v>3.1583</v>
      </c>
      <c r="H50" s="24">
        <v>120</v>
      </c>
      <c r="I50" s="28">
        <f t="shared" si="1"/>
        <v>378.99600000000004</v>
      </c>
    </row>
    <row r="51" spans="1:9" s="5" customFormat="1" ht="8.25">
      <c r="A51" s="25">
        <v>43903</v>
      </c>
      <c r="B51" s="24" t="s">
        <v>406</v>
      </c>
      <c r="C51" s="24" t="s">
        <v>306</v>
      </c>
      <c r="D51" s="24" t="s">
        <v>242</v>
      </c>
      <c r="E51" s="24" t="s">
        <v>220</v>
      </c>
      <c r="F51" s="26">
        <v>113195</v>
      </c>
      <c r="G51" s="27">
        <v>0.1099</v>
      </c>
      <c r="H51" s="24">
        <v>400</v>
      </c>
      <c r="I51" s="28">
        <f t="shared" si="1"/>
        <v>43.96</v>
      </c>
    </row>
    <row r="52" spans="1:9" s="5" customFormat="1" ht="8.25">
      <c r="A52" s="25">
        <v>43906</v>
      </c>
      <c r="B52" s="24" t="s">
        <v>408</v>
      </c>
      <c r="C52" s="24" t="s">
        <v>307</v>
      </c>
      <c r="D52" s="24" t="s">
        <v>13</v>
      </c>
      <c r="E52" s="24" t="s">
        <v>220</v>
      </c>
      <c r="F52" s="26">
        <v>113499</v>
      </c>
      <c r="G52" s="27">
        <v>0.028</v>
      </c>
      <c r="H52" s="24">
        <v>300</v>
      </c>
      <c r="I52" s="28">
        <f t="shared" si="1"/>
        <v>8.4</v>
      </c>
    </row>
    <row r="53" spans="1:9" s="5" customFormat="1" ht="8.25">
      <c r="A53" s="25">
        <v>43906</v>
      </c>
      <c r="B53" s="24" t="s">
        <v>406</v>
      </c>
      <c r="C53" s="24" t="s">
        <v>231</v>
      </c>
      <c r="D53" s="24" t="s">
        <v>232</v>
      </c>
      <c r="E53" s="24" t="s">
        <v>263</v>
      </c>
      <c r="F53" s="26">
        <v>895191</v>
      </c>
      <c r="G53" s="27">
        <v>8.15</v>
      </c>
      <c r="H53" s="24">
        <v>400</v>
      </c>
      <c r="I53" s="28">
        <f t="shared" si="1"/>
        <v>3260</v>
      </c>
    </row>
    <row r="54" spans="1:9" s="5" customFormat="1" ht="8.25">
      <c r="A54" s="25">
        <v>43906</v>
      </c>
      <c r="B54" s="24" t="s">
        <v>406</v>
      </c>
      <c r="C54" s="24" t="s">
        <v>308</v>
      </c>
      <c r="D54" s="24" t="s">
        <v>301</v>
      </c>
      <c r="E54" s="24" t="s">
        <v>309</v>
      </c>
      <c r="F54" s="26">
        <v>19815</v>
      </c>
      <c r="G54" s="27">
        <v>2</v>
      </c>
      <c r="H54" s="24">
        <v>48</v>
      </c>
      <c r="I54" s="28">
        <f t="shared" si="1"/>
        <v>96</v>
      </c>
    </row>
    <row r="55" spans="1:9" s="5" customFormat="1" ht="8.25">
      <c r="A55" s="25">
        <v>43906</v>
      </c>
      <c r="B55" s="24" t="s">
        <v>406</v>
      </c>
      <c r="C55" s="24" t="s">
        <v>310</v>
      </c>
      <c r="D55" s="24" t="s">
        <v>311</v>
      </c>
      <c r="E55" s="24" t="s">
        <v>263</v>
      </c>
      <c r="F55" s="26">
        <v>895191</v>
      </c>
      <c r="G55" s="27">
        <v>0.085</v>
      </c>
      <c r="H55" s="24">
        <v>80</v>
      </c>
      <c r="I55" s="28">
        <f t="shared" si="1"/>
        <v>6.800000000000001</v>
      </c>
    </row>
    <row r="56" spans="1:9" s="5" customFormat="1" ht="8.25">
      <c r="A56" s="25">
        <v>43906</v>
      </c>
      <c r="B56" s="24" t="s">
        <v>406</v>
      </c>
      <c r="C56" s="24" t="s">
        <v>312</v>
      </c>
      <c r="D56" s="24" t="s">
        <v>237</v>
      </c>
      <c r="E56" s="24" t="s">
        <v>263</v>
      </c>
      <c r="F56" s="26">
        <v>895191</v>
      </c>
      <c r="G56" s="27">
        <v>0.99</v>
      </c>
      <c r="H56" s="24">
        <v>100</v>
      </c>
      <c r="I56" s="28">
        <f t="shared" si="1"/>
        <v>99</v>
      </c>
    </row>
    <row r="57" spans="1:9" s="5" customFormat="1" ht="8.25">
      <c r="A57" s="25">
        <v>43906</v>
      </c>
      <c r="B57" s="24" t="s">
        <v>409</v>
      </c>
      <c r="C57" s="24" t="s">
        <v>313</v>
      </c>
      <c r="D57" s="24" t="s">
        <v>13</v>
      </c>
      <c r="E57" s="24" t="s">
        <v>314</v>
      </c>
      <c r="F57" s="26">
        <v>18</v>
      </c>
      <c r="G57" s="27">
        <v>225</v>
      </c>
      <c r="H57" s="24">
        <v>3</v>
      </c>
      <c r="I57" s="28">
        <f t="shared" si="1"/>
        <v>675</v>
      </c>
    </row>
    <row r="58" spans="1:9" s="5" customFormat="1" ht="8.25">
      <c r="A58" s="25">
        <v>43906</v>
      </c>
      <c r="B58" s="24" t="s">
        <v>406</v>
      </c>
      <c r="C58" s="24" t="s">
        <v>315</v>
      </c>
      <c r="D58" s="24" t="s">
        <v>316</v>
      </c>
      <c r="E58" s="24" t="s">
        <v>263</v>
      </c>
      <c r="F58" s="26">
        <v>895191</v>
      </c>
      <c r="G58" s="27">
        <v>6.85</v>
      </c>
      <c r="H58" s="24">
        <v>150</v>
      </c>
      <c r="I58" s="28">
        <f t="shared" si="1"/>
        <v>1027.5</v>
      </c>
    </row>
    <row r="59" spans="1:9" s="5" customFormat="1" ht="8.25">
      <c r="A59" s="25">
        <v>43906</v>
      </c>
      <c r="B59" s="24" t="s">
        <v>406</v>
      </c>
      <c r="C59" s="24" t="s">
        <v>317</v>
      </c>
      <c r="D59" s="24" t="s">
        <v>318</v>
      </c>
      <c r="E59" s="24" t="s">
        <v>263</v>
      </c>
      <c r="F59" s="26">
        <v>895191</v>
      </c>
      <c r="G59" s="27">
        <v>39.45</v>
      </c>
      <c r="H59" s="24">
        <v>100</v>
      </c>
      <c r="I59" s="28">
        <f t="shared" si="1"/>
        <v>3945.0000000000005</v>
      </c>
    </row>
    <row r="60" spans="1:9" s="5" customFormat="1" ht="8.25">
      <c r="A60" s="25">
        <v>43906</v>
      </c>
      <c r="B60" s="24" t="s">
        <v>406</v>
      </c>
      <c r="C60" s="24" t="s">
        <v>319</v>
      </c>
      <c r="D60" s="24" t="s">
        <v>320</v>
      </c>
      <c r="E60" s="24" t="s">
        <v>263</v>
      </c>
      <c r="F60" s="26">
        <v>895191</v>
      </c>
      <c r="G60" s="27">
        <v>1.75</v>
      </c>
      <c r="H60" s="24">
        <v>500</v>
      </c>
      <c r="I60" s="28">
        <f t="shared" si="1"/>
        <v>875</v>
      </c>
    </row>
    <row r="61" spans="1:9" s="5" customFormat="1" ht="8.25">
      <c r="A61" s="25">
        <v>43906</v>
      </c>
      <c r="B61" s="24" t="s">
        <v>408</v>
      </c>
      <c r="C61" s="24" t="s">
        <v>321</v>
      </c>
      <c r="D61" s="24" t="s">
        <v>13</v>
      </c>
      <c r="E61" s="24" t="s">
        <v>220</v>
      </c>
      <c r="F61" s="26">
        <v>113499</v>
      </c>
      <c r="G61" s="27">
        <v>0.92</v>
      </c>
      <c r="H61" s="24">
        <v>160</v>
      </c>
      <c r="I61" s="28">
        <f t="shared" si="1"/>
        <v>147.20000000000002</v>
      </c>
    </row>
    <row r="62" spans="1:9" s="5" customFormat="1" ht="8.25">
      <c r="A62" s="25">
        <v>43906</v>
      </c>
      <c r="B62" s="24" t="s">
        <v>406</v>
      </c>
      <c r="C62" s="24" t="s">
        <v>322</v>
      </c>
      <c r="D62" s="24" t="s">
        <v>323</v>
      </c>
      <c r="E62" s="24" t="s">
        <v>263</v>
      </c>
      <c r="F62" s="26">
        <v>895191</v>
      </c>
      <c r="G62" s="27">
        <v>0.45</v>
      </c>
      <c r="H62" s="24">
        <v>100</v>
      </c>
      <c r="I62" s="28">
        <f t="shared" si="1"/>
        <v>45</v>
      </c>
    </row>
    <row r="63" spans="1:9" s="5" customFormat="1" ht="8.25">
      <c r="A63" s="25">
        <v>43906</v>
      </c>
      <c r="B63" s="24" t="s">
        <v>406</v>
      </c>
      <c r="C63" s="24" t="s">
        <v>324</v>
      </c>
      <c r="D63" s="24" t="s">
        <v>292</v>
      </c>
      <c r="E63" s="24" t="s">
        <v>263</v>
      </c>
      <c r="F63" s="26">
        <v>895191</v>
      </c>
      <c r="G63" s="27">
        <v>0.575</v>
      </c>
      <c r="H63" s="24">
        <v>100</v>
      </c>
      <c r="I63" s="28">
        <f t="shared" si="1"/>
        <v>57.49999999999999</v>
      </c>
    </row>
    <row r="64" spans="1:9" s="5" customFormat="1" ht="8.25">
      <c r="A64" s="25">
        <v>43906</v>
      </c>
      <c r="B64" s="24" t="s">
        <v>406</v>
      </c>
      <c r="C64" s="24" t="s">
        <v>236</v>
      </c>
      <c r="D64" s="24" t="s">
        <v>237</v>
      </c>
      <c r="E64" s="24" t="s">
        <v>263</v>
      </c>
      <c r="F64" s="26">
        <v>895191</v>
      </c>
      <c r="G64" s="27">
        <v>0.468</v>
      </c>
      <c r="H64" s="24">
        <v>360</v>
      </c>
      <c r="I64" s="28">
        <f t="shared" si="1"/>
        <v>168.48000000000002</v>
      </c>
    </row>
    <row r="65" spans="1:9" s="5" customFormat="1" ht="8.25">
      <c r="A65" s="25">
        <v>43906</v>
      </c>
      <c r="B65" s="24" t="s">
        <v>406</v>
      </c>
      <c r="C65" s="24" t="s">
        <v>325</v>
      </c>
      <c r="D65" s="24" t="s">
        <v>301</v>
      </c>
      <c r="E65" s="24" t="s">
        <v>263</v>
      </c>
      <c r="F65" s="26">
        <v>895191</v>
      </c>
      <c r="G65" s="27">
        <v>9.05</v>
      </c>
      <c r="H65" s="24">
        <v>50</v>
      </c>
      <c r="I65" s="28">
        <f t="shared" si="1"/>
        <v>452.50000000000006</v>
      </c>
    </row>
    <row r="66" spans="1:9" s="5" customFormat="1" ht="8.25">
      <c r="A66" s="25">
        <v>43906</v>
      </c>
      <c r="B66" s="24" t="s">
        <v>408</v>
      </c>
      <c r="C66" s="24" t="s">
        <v>326</v>
      </c>
      <c r="D66" s="24" t="s">
        <v>13</v>
      </c>
      <c r="E66" s="24" t="s">
        <v>220</v>
      </c>
      <c r="F66" s="26">
        <v>113499</v>
      </c>
      <c r="G66" s="27">
        <v>0.24</v>
      </c>
      <c r="H66" s="24">
        <v>210</v>
      </c>
      <c r="I66" s="28">
        <f t="shared" si="1"/>
        <v>50.4</v>
      </c>
    </row>
    <row r="67" spans="1:9" s="5" customFormat="1" ht="8.25">
      <c r="A67" s="25">
        <v>43906</v>
      </c>
      <c r="B67" s="24" t="s">
        <v>406</v>
      </c>
      <c r="C67" s="24" t="s">
        <v>327</v>
      </c>
      <c r="D67" s="24" t="s">
        <v>320</v>
      </c>
      <c r="E67" s="24" t="s">
        <v>263</v>
      </c>
      <c r="F67" s="26">
        <v>895191</v>
      </c>
      <c r="G67" s="27">
        <v>12.49</v>
      </c>
      <c r="H67" s="24">
        <v>102</v>
      </c>
      <c r="I67" s="28">
        <f t="shared" si="1"/>
        <v>1273.98</v>
      </c>
    </row>
    <row r="68" spans="1:9" s="5" customFormat="1" ht="8.25">
      <c r="A68" s="25">
        <v>43906</v>
      </c>
      <c r="B68" s="24" t="s">
        <v>406</v>
      </c>
      <c r="C68" s="24" t="s">
        <v>328</v>
      </c>
      <c r="D68" s="24" t="s">
        <v>267</v>
      </c>
      <c r="E68" s="24" t="s">
        <v>263</v>
      </c>
      <c r="F68" s="26">
        <v>895191</v>
      </c>
      <c r="G68" s="27">
        <v>33</v>
      </c>
      <c r="H68" s="24">
        <v>62</v>
      </c>
      <c r="I68" s="28">
        <f t="shared" si="1"/>
        <v>2046</v>
      </c>
    </row>
    <row r="69" spans="1:9" s="5" customFormat="1" ht="8.25">
      <c r="A69" s="25">
        <v>43906</v>
      </c>
      <c r="B69" s="24" t="s">
        <v>406</v>
      </c>
      <c r="C69" s="24" t="s">
        <v>254</v>
      </c>
      <c r="D69" s="24" t="s">
        <v>255</v>
      </c>
      <c r="E69" s="24" t="s">
        <v>263</v>
      </c>
      <c r="F69" s="26">
        <v>895191</v>
      </c>
      <c r="G69" s="27">
        <v>4.14</v>
      </c>
      <c r="H69" s="24">
        <v>75</v>
      </c>
      <c r="I69" s="28">
        <f t="shared" si="1"/>
        <v>310.5</v>
      </c>
    </row>
    <row r="70" spans="1:9" s="5" customFormat="1" ht="8.25">
      <c r="A70" s="25">
        <v>43906</v>
      </c>
      <c r="B70" s="24" t="s">
        <v>406</v>
      </c>
      <c r="C70" s="24" t="s">
        <v>329</v>
      </c>
      <c r="D70" s="24" t="s">
        <v>330</v>
      </c>
      <c r="E70" s="24" t="s">
        <v>263</v>
      </c>
      <c r="F70" s="26">
        <v>895191</v>
      </c>
      <c r="G70" s="27">
        <v>2.095</v>
      </c>
      <c r="H70" s="24">
        <v>100</v>
      </c>
      <c r="I70" s="28">
        <f t="shared" si="1"/>
        <v>209.50000000000003</v>
      </c>
    </row>
    <row r="71" spans="1:9" s="5" customFormat="1" ht="8.25">
      <c r="A71" s="25">
        <v>43906</v>
      </c>
      <c r="B71" s="24" t="s">
        <v>406</v>
      </c>
      <c r="C71" s="24" t="s">
        <v>331</v>
      </c>
      <c r="D71" s="24" t="s">
        <v>332</v>
      </c>
      <c r="E71" s="24" t="s">
        <v>263</v>
      </c>
      <c r="F71" s="26">
        <v>895191</v>
      </c>
      <c r="G71" s="27">
        <v>4.5</v>
      </c>
      <c r="H71" s="24">
        <v>50</v>
      </c>
      <c r="I71" s="28">
        <f t="shared" si="1"/>
        <v>225</v>
      </c>
    </row>
    <row r="72" spans="1:9" s="5" customFormat="1" ht="8.25">
      <c r="A72" s="25">
        <v>43906</v>
      </c>
      <c r="B72" s="24" t="s">
        <v>406</v>
      </c>
      <c r="C72" s="24" t="s">
        <v>333</v>
      </c>
      <c r="D72" s="24" t="s">
        <v>320</v>
      </c>
      <c r="E72" s="24" t="s">
        <v>263</v>
      </c>
      <c r="F72" s="26">
        <v>895191</v>
      </c>
      <c r="G72" s="27">
        <v>13.1</v>
      </c>
      <c r="H72" s="24">
        <v>102</v>
      </c>
      <c r="I72" s="28">
        <f t="shared" si="1"/>
        <v>1336.2</v>
      </c>
    </row>
    <row r="73" spans="1:9" s="5" customFormat="1" ht="8.25">
      <c r="A73" s="25">
        <v>43906</v>
      </c>
      <c r="B73" s="24" t="s">
        <v>409</v>
      </c>
      <c r="C73" s="24" t="s">
        <v>334</v>
      </c>
      <c r="D73" s="24" t="s">
        <v>13</v>
      </c>
      <c r="E73" s="24" t="s">
        <v>314</v>
      </c>
      <c r="F73" s="26">
        <v>18</v>
      </c>
      <c r="G73" s="27">
        <v>320</v>
      </c>
      <c r="H73" s="24">
        <v>3</v>
      </c>
      <c r="I73" s="28">
        <f t="shared" si="1"/>
        <v>960</v>
      </c>
    </row>
    <row r="74" spans="1:9" s="5" customFormat="1" ht="8.25">
      <c r="A74" s="25">
        <v>43906</v>
      </c>
      <c r="B74" s="24" t="s">
        <v>406</v>
      </c>
      <c r="C74" s="24" t="s">
        <v>335</v>
      </c>
      <c r="D74" s="24" t="s">
        <v>336</v>
      </c>
      <c r="E74" s="24" t="s">
        <v>263</v>
      </c>
      <c r="F74" s="26">
        <v>895191</v>
      </c>
      <c r="G74" s="27">
        <v>0.065</v>
      </c>
      <c r="H74" s="24">
        <v>224</v>
      </c>
      <c r="I74" s="28">
        <f t="shared" si="1"/>
        <v>14.56</v>
      </c>
    </row>
    <row r="75" spans="1:9" s="5" customFormat="1" ht="8.25">
      <c r="A75" s="25">
        <v>43906</v>
      </c>
      <c r="B75" s="24" t="s">
        <v>406</v>
      </c>
      <c r="C75" s="24" t="s">
        <v>337</v>
      </c>
      <c r="D75" s="24" t="s">
        <v>267</v>
      </c>
      <c r="E75" s="24" t="s">
        <v>263</v>
      </c>
      <c r="F75" s="26">
        <v>895191</v>
      </c>
      <c r="G75" s="27">
        <v>1.65</v>
      </c>
      <c r="H75" s="24">
        <v>400</v>
      </c>
      <c r="I75" s="28">
        <f t="shared" si="1"/>
        <v>660</v>
      </c>
    </row>
    <row r="76" spans="1:9" s="5" customFormat="1" ht="8.25">
      <c r="A76" s="25">
        <v>43906</v>
      </c>
      <c r="B76" s="24" t="s">
        <v>406</v>
      </c>
      <c r="C76" s="24" t="s">
        <v>338</v>
      </c>
      <c r="D76" s="24" t="s">
        <v>339</v>
      </c>
      <c r="E76" s="24" t="s">
        <v>263</v>
      </c>
      <c r="F76" s="26">
        <v>895191</v>
      </c>
      <c r="G76" s="27">
        <v>15</v>
      </c>
      <c r="H76" s="24">
        <v>100</v>
      </c>
      <c r="I76" s="28">
        <f t="shared" si="1"/>
        <v>1500</v>
      </c>
    </row>
    <row r="77" spans="1:9" s="5" customFormat="1" ht="8.25">
      <c r="A77" s="25">
        <v>43906</v>
      </c>
      <c r="B77" s="24" t="s">
        <v>406</v>
      </c>
      <c r="C77" s="24" t="s">
        <v>252</v>
      </c>
      <c r="D77" s="24" t="s">
        <v>253</v>
      </c>
      <c r="E77" s="24" t="s">
        <v>263</v>
      </c>
      <c r="F77" s="26">
        <v>895191</v>
      </c>
      <c r="G77" s="27">
        <v>0.15</v>
      </c>
      <c r="H77" s="24">
        <v>60</v>
      </c>
      <c r="I77" s="28">
        <f t="shared" si="1"/>
        <v>9</v>
      </c>
    </row>
    <row r="78" spans="1:9" s="5" customFormat="1" ht="8.25">
      <c r="A78" s="25">
        <v>43906</v>
      </c>
      <c r="B78" s="24" t="s">
        <v>406</v>
      </c>
      <c r="C78" s="24" t="s">
        <v>287</v>
      </c>
      <c r="D78" s="24" t="s">
        <v>288</v>
      </c>
      <c r="E78" s="24" t="s">
        <v>263</v>
      </c>
      <c r="F78" s="26">
        <v>895191</v>
      </c>
      <c r="G78" s="27">
        <v>0.98</v>
      </c>
      <c r="H78" s="24">
        <v>30</v>
      </c>
      <c r="I78" s="28">
        <f t="shared" si="1"/>
        <v>29.4</v>
      </c>
    </row>
    <row r="79" spans="1:9" s="5" customFormat="1" ht="8.25">
      <c r="A79" s="25">
        <v>43906</v>
      </c>
      <c r="B79" s="24" t="s">
        <v>406</v>
      </c>
      <c r="C79" s="24" t="s">
        <v>340</v>
      </c>
      <c r="D79" s="24" t="s">
        <v>294</v>
      </c>
      <c r="E79" s="24" t="s">
        <v>263</v>
      </c>
      <c r="F79" s="26">
        <v>895191</v>
      </c>
      <c r="G79" s="27">
        <v>4.5</v>
      </c>
      <c r="H79" s="24">
        <v>200</v>
      </c>
      <c r="I79" s="28">
        <f t="shared" si="1"/>
        <v>900</v>
      </c>
    </row>
    <row r="80" spans="1:9" s="5" customFormat="1" ht="8.25">
      <c r="A80" s="25">
        <v>43906</v>
      </c>
      <c r="B80" s="24" t="s">
        <v>406</v>
      </c>
      <c r="C80" s="24" t="s">
        <v>341</v>
      </c>
      <c r="D80" s="24" t="s">
        <v>342</v>
      </c>
      <c r="E80" s="24" t="s">
        <v>263</v>
      </c>
      <c r="F80" s="26">
        <v>895191</v>
      </c>
      <c r="G80" s="27">
        <v>34</v>
      </c>
      <c r="H80" s="24">
        <v>100</v>
      </c>
      <c r="I80" s="28">
        <f t="shared" si="1"/>
        <v>3400</v>
      </c>
    </row>
    <row r="81" spans="1:9" s="5" customFormat="1" ht="8.25">
      <c r="A81" s="25">
        <v>43906</v>
      </c>
      <c r="B81" s="24" t="s">
        <v>406</v>
      </c>
      <c r="C81" s="24" t="s">
        <v>343</v>
      </c>
      <c r="D81" s="24" t="s">
        <v>267</v>
      </c>
      <c r="E81" s="24" t="s">
        <v>263</v>
      </c>
      <c r="F81" s="26">
        <v>895191</v>
      </c>
      <c r="G81" s="27">
        <v>3.4</v>
      </c>
      <c r="H81" s="24">
        <v>100</v>
      </c>
      <c r="I81" s="28">
        <f t="shared" si="1"/>
        <v>340</v>
      </c>
    </row>
    <row r="82" spans="1:9" s="5" customFormat="1" ht="8.25">
      <c r="A82" s="25">
        <v>43906</v>
      </c>
      <c r="B82" s="24" t="s">
        <v>406</v>
      </c>
      <c r="C82" s="24" t="s">
        <v>229</v>
      </c>
      <c r="D82" s="24" t="s">
        <v>230</v>
      </c>
      <c r="E82" s="24" t="s">
        <v>263</v>
      </c>
      <c r="F82" s="26">
        <v>895191</v>
      </c>
      <c r="G82" s="27">
        <v>0.14</v>
      </c>
      <c r="H82" s="24">
        <v>60</v>
      </c>
      <c r="I82" s="28">
        <f t="shared" si="1"/>
        <v>8.4</v>
      </c>
    </row>
    <row r="83" spans="1:9" s="5" customFormat="1" ht="8.25">
      <c r="A83" s="25">
        <v>43908</v>
      </c>
      <c r="B83" s="24" t="s">
        <v>408</v>
      </c>
      <c r="C83" s="24" t="s">
        <v>345</v>
      </c>
      <c r="D83" s="24" t="s">
        <v>13</v>
      </c>
      <c r="E83" s="24" t="s">
        <v>346</v>
      </c>
      <c r="F83" s="26">
        <v>86753</v>
      </c>
      <c r="G83" s="27">
        <v>0.26</v>
      </c>
      <c r="H83" s="24">
        <v>500</v>
      </c>
      <c r="I83" s="28">
        <f t="shared" si="1"/>
        <v>130</v>
      </c>
    </row>
    <row r="84" spans="1:9" s="5" customFormat="1" ht="8.25">
      <c r="A84" s="25">
        <v>43908</v>
      </c>
      <c r="B84" s="24" t="s">
        <v>408</v>
      </c>
      <c r="C84" s="24" t="s">
        <v>347</v>
      </c>
      <c r="D84" s="24" t="s">
        <v>13</v>
      </c>
      <c r="E84" s="24" t="s">
        <v>346</v>
      </c>
      <c r="F84" s="26">
        <v>86753</v>
      </c>
      <c r="G84" s="27">
        <v>0.26</v>
      </c>
      <c r="H84" s="24">
        <v>1000</v>
      </c>
      <c r="I84" s="28">
        <f t="shared" si="1"/>
        <v>260</v>
      </c>
    </row>
    <row r="85" spans="1:9" s="5" customFormat="1" ht="8.25">
      <c r="A85" s="25">
        <v>43908</v>
      </c>
      <c r="B85" s="24" t="s">
        <v>408</v>
      </c>
      <c r="C85" s="24" t="s">
        <v>348</v>
      </c>
      <c r="D85" s="24" t="s">
        <v>13</v>
      </c>
      <c r="E85" s="24" t="s">
        <v>346</v>
      </c>
      <c r="F85" s="26">
        <v>86753</v>
      </c>
      <c r="G85" s="27">
        <v>0.9329</v>
      </c>
      <c r="H85" s="24">
        <v>204</v>
      </c>
      <c r="I85" s="28">
        <f t="shared" si="1"/>
        <v>190.3116</v>
      </c>
    </row>
    <row r="86" spans="1:9" s="5" customFormat="1" ht="8.25">
      <c r="A86" s="25">
        <v>43908</v>
      </c>
      <c r="B86" s="24" t="s">
        <v>408</v>
      </c>
      <c r="C86" s="24" t="s">
        <v>349</v>
      </c>
      <c r="D86" s="24" t="s">
        <v>13</v>
      </c>
      <c r="E86" s="24" t="s">
        <v>346</v>
      </c>
      <c r="F86" s="26">
        <v>86753</v>
      </c>
      <c r="G86" s="27">
        <v>0.36</v>
      </c>
      <c r="H86" s="24">
        <v>2000</v>
      </c>
      <c r="I86" s="28">
        <f aca="true" t="shared" si="2" ref="I86:I131">H86*G86</f>
        <v>720</v>
      </c>
    </row>
    <row r="87" spans="1:9" s="5" customFormat="1" ht="8.25">
      <c r="A87" s="25">
        <v>43908</v>
      </c>
      <c r="B87" s="24" t="s">
        <v>408</v>
      </c>
      <c r="C87" s="24" t="s">
        <v>350</v>
      </c>
      <c r="D87" s="24" t="s">
        <v>13</v>
      </c>
      <c r="E87" s="24" t="s">
        <v>346</v>
      </c>
      <c r="F87" s="26">
        <v>86753</v>
      </c>
      <c r="G87" s="27">
        <v>1.07</v>
      </c>
      <c r="H87" s="24">
        <v>200</v>
      </c>
      <c r="I87" s="28">
        <f t="shared" si="2"/>
        <v>214</v>
      </c>
    </row>
    <row r="88" spans="1:9" s="5" customFormat="1" ht="8.25">
      <c r="A88" s="25">
        <v>43908</v>
      </c>
      <c r="B88" s="24" t="s">
        <v>410</v>
      </c>
      <c r="C88" s="24" t="s">
        <v>351</v>
      </c>
      <c r="D88" s="24" t="s">
        <v>13</v>
      </c>
      <c r="E88" s="24" t="s">
        <v>352</v>
      </c>
      <c r="F88" s="26">
        <v>16320</v>
      </c>
      <c r="G88" s="27">
        <v>13.5</v>
      </c>
      <c r="H88" s="24">
        <v>25</v>
      </c>
      <c r="I88" s="28">
        <f t="shared" si="2"/>
        <v>337.5</v>
      </c>
    </row>
    <row r="89" spans="1:9" s="5" customFormat="1" ht="8.25">
      <c r="A89" s="25">
        <v>43908</v>
      </c>
      <c r="B89" s="24" t="s">
        <v>410</v>
      </c>
      <c r="C89" s="24" t="s">
        <v>353</v>
      </c>
      <c r="D89" s="24" t="s">
        <v>13</v>
      </c>
      <c r="E89" s="24" t="s">
        <v>352</v>
      </c>
      <c r="F89" s="26">
        <v>16320</v>
      </c>
      <c r="G89" s="27">
        <v>13.5</v>
      </c>
      <c r="H89" s="24">
        <v>15</v>
      </c>
      <c r="I89" s="28">
        <f t="shared" si="2"/>
        <v>202.5</v>
      </c>
    </row>
    <row r="90" spans="1:9" s="5" customFormat="1" ht="8.25">
      <c r="A90" s="25">
        <v>43908</v>
      </c>
      <c r="B90" s="24" t="s">
        <v>410</v>
      </c>
      <c r="C90" s="24" t="s">
        <v>354</v>
      </c>
      <c r="D90" s="24" t="s">
        <v>13</v>
      </c>
      <c r="E90" s="24" t="s">
        <v>352</v>
      </c>
      <c r="F90" s="26">
        <v>16320</v>
      </c>
      <c r="G90" s="27">
        <v>13.5</v>
      </c>
      <c r="H90" s="24">
        <v>10</v>
      </c>
      <c r="I90" s="28">
        <f t="shared" si="2"/>
        <v>135</v>
      </c>
    </row>
    <row r="91" spans="1:9" s="5" customFormat="1" ht="8.25">
      <c r="A91" s="25">
        <v>43908</v>
      </c>
      <c r="B91" s="24" t="s">
        <v>410</v>
      </c>
      <c r="C91" s="24" t="s">
        <v>355</v>
      </c>
      <c r="D91" s="24" t="s">
        <v>13</v>
      </c>
      <c r="E91" s="24" t="s">
        <v>352</v>
      </c>
      <c r="F91" s="26">
        <v>16320</v>
      </c>
      <c r="G91" s="27">
        <v>13.5</v>
      </c>
      <c r="H91" s="24">
        <v>10</v>
      </c>
      <c r="I91" s="28">
        <f t="shared" si="2"/>
        <v>135</v>
      </c>
    </row>
    <row r="92" spans="1:9" s="5" customFormat="1" ht="8.25">
      <c r="A92" s="25">
        <v>43908</v>
      </c>
      <c r="B92" s="24" t="s">
        <v>408</v>
      </c>
      <c r="C92" s="24" t="s">
        <v>356</v>
      </c>
      <c r="D92" s="24" t="s">
        <v>13</v>
      </c>
      <c r="E92" s="24" t="s">
        <v>346</v>
      </c>
      <c r="F92" s="26">
        <v>86753</v>
      </c>
      <c r="G92" s="27">
        <v>0.15</v>
      </c>
      <c r="H92" s="24">
        <v>500</v>
      </c>
      <c r="I92" s="28">
        <f t="shared" si="2"/>
        <v>75</v>
      </c>
    </row>
    <row r="93" spans="1:9" s="5" customFormat="1" ht="8.25">
      <c r="A93" s="25">
        <v>43909</v>
      </c>
      <c r="B93" s="24" t="s">
        <v>411</v>
      </c>
      <c r="C93" s="24" t="s">
        <v>357</v>
      </c>
      <c r="D93" s="24" t="s">
        <v>13</v>
      </c>
      <c r="E93" s="24" t="s">
        <v>358</v>
      </c>
      <c r="F93" s="26">
        <v>729</v>
      </c>
      <c r="G93" s="27">
        <v>1.12</v>
      </c>
      <c r="H93" s="24">
        <v>5</v>
      </c>
      <c r="I93" s="28">
        <f t="shared" si="2"/>
        <v>5.6000000000000005</v>
      </c>
    </row>
    <row r="94" spans="1:9" s="5" customFormat="1" ht="8.25">
      <c r="A94" s="25">
        <v>43909</v>
      </c>
      <c r="B94" s="24" t="s">
        <v>411</v>
      </c>
      <c r="C94" s="24" t="s">
        <v>359</v>
      </c>
      <c r="D94" s="24" t="s">
        <v>13</v>
      </c>
      <c r="E94" s="24" t="s">
        <v>358</v>
      </c>
      <c r="F94" s="26">
        <v>729</v>
      </c>
      <c r="G94" s="27">
        <v>1.12</v>
      </c>
      <c r="H94" s="24">
        <v>6</v>
      </c>
      <c r="I94" s="28">
        <f t="shared" si="2"/>
        <v>6.720000000000001</v>
      </c>
    </row>
    <row r="95" spans="1:9" s="5" customFormat="1" ht="8.25">
      <c r="A95" s="25">
        <v>43909</v>
      </c>
      <c r="B95" s="24" t="s">
        <v>405</v>
      </c>
      <c r="C95" s="24" t="s">
        <v>243</v>
      </c>
      <c r="D95" s="24" t="s">
        <v>244</v>
      </c>
      <c r="E95" s="24" t="s">
        <v>360</v>
      </c>
      <c r="F95" s="26">
        <v>61373</v>
      </c>
      <c r="G95" s="27">
        <v>2.5</v>
      </c>
      <c r="H95" s="24">
        <v>510</v>
      </c>
      <c r="I95" s="28">
        <f t="shared" si="2"/>
        <v>1275</v>
      </c>
    </row>
    <row r="96" spans="1:9" s="5" customFormat="1" ht="8.25">
      <c r="A96" s="25">
        <v>43909</v>
      </c>
      <c r="B96" s="24" t="s">
        <v>411</v>
      </c>
      <c r="C96" s="24" t="s">
        <v>361</v>
      </c>
      <c r="D96" s="24" t="s">
        <v>13</v>
      </c>
      <c r="E96" s="24" t="s">
        <v>358</v>
      </c>
      <c r="F96" s="26">
        <v>729</v>
      </c>
      <c r="G96" s="27">
        <v>6.92</v>
      </c>
      <c r="H96" s="24">
        <v>5</v>
      </c>
      <c r="I96" s="28">
        <f t="shared" si="2"/>
        <v>34.6</v>
      </c>
    </row>
    <row r="97" spans="1:9" s="5" customFormat="1" ht="8.25">
      <c r="A97" s="25">
        <v>43909</v>
      </c>
      <c r="B97" s="24" t="s">
        <v>412</v>
      </c>
      <c r="C97" s="24" t="s">
        <v>362</v>
      </c>
      <c r="D97" s="24" t="s">
        <v>13</v>
      </c>
      <c r="E97" s="24" t="s">
        <v>220</v>
      </c>
      <c r="F97" s="26">
        <v>114048</v>
      </c>
      <c r="G97" s="27">
        <v>1.0824</v>
      </c>
      <c r="H97" s="24">
        <v>800</v>
      </c>
      <c r="I97" s="28">
        <f t="shared" si="2"/>
        <v>865.9200000000001</v>
      </c>
    </row>
    <row r="98" spans="1:9" s="5" customFormat="1" ht="8.25">
      <c r="A98" s="25">
        <v>43909</v>
      </c>
      <c r="B98" s="24" t="s">
        <v>411</v>
      </c>
      <c r="C98" s="24" t="s">
        <v>363</v>
      </c>
      <c r="D98" s="24" t="s">
        <v>13</v>
      </c>
      <c r="E98" s="24" t="s">
        <v>358</v>
      </c>
      <c r="F98" s="26">
        <v>729</v>
      </c>
      <c r="G98" s="27">
        <v>0.78</v>
      </c>
      <c r="H98" s="24">
        <v>20</v>
      </c>
      <c r="I98" s="28">
        <f t="shared" si="2"/>
        <v>15.600000000000001</v>
      </c>
    </row>
    <row r="99" spans="1:9" s="5" customFormat="1" ht="8.25">
      <c r="A99" s="25">
        <v>43909</v>
      </c>
      <c r="B99" s="24" t="s">
        <v>411</v>
      </c>
      <c r="C99" s="24" t="s">
        <v>364</v>
      </c>
      <c r="D99" s="24" t="s">
        <v>13</v>
      </c>
      <c r="E99" s="24" t="s">
        <v>358</v>
      </c>
      <c r="F99" s="26">
        <v>729</v>
      </c>
      <c r="G99" s="27">
        <v>1.3</v>
      </c>
      <c r="H99" s="24">
        <v>5</v>
      </c>
      <c r="I99" s="28">
        <f t="shared" si="2"/>
        <v>6.5</v>
      </c>
    </row>
    <row r="100" spans="1:9" s="5" customFormat="1" ht="8.25">
      <c r="A100" s="25">
        <v>43909</v>
      </c>
      <c r="B100" s="24" t="s">
        <v>411</v>
      </c>
      <c r="C100" s="24" t="s">
        <v>365</v>
      </c>
      <c r="D100" s="24" t="s">
        <v>13</v>
      </c>
      <c r="E100" s="24" t="s">
        <v>358</v>
      </c>
      <c r="F100" s="26">
        <v>729</v>
      </c>
      <c r="G100" s="27">
        <v>4.9</v>
      </c>
      <c r="H100" s="24">
        <v>50</v>
      </c>
      <c r="I100" s="28">
        <f t="shared" si="2"/>
        <v>245.00000000000003</v>
      </c>
    </row>
    <row r="101" spans="1:9" s="5" customFormat="1" ht="8.25">
      <c r="A101" s="25">
        <v>43910</v>
      </c>
      <c r="B101" s="24" t="s">
        <v>411</v>
      </c>
      <c r="C101" s="24" t="s">
        <v>366</v>
      </c>
      <c r="D101" s="24" t="s">
        <v>13</v>
      </c>
      <c r="E101" s="24" t="s">
        <v>367</v>
      </c>
      <c r="F101" s="26">
        <v>378042</v>
      </c>
      <c r="G101" s="27">
        <v>2.46</v>
      </c>
      <c r="H101" s="24">
        <v>10</v>
      </c>
      <c r="I101" s="28">
        <f t="shared" si="2"/>
        <v>24.6</v>
      </c>
    </row>
    <row r="102" spans="1:9" s="5" customFormat="1" ht="8.25">
      <c r="A102" s="25">
        <v>43910</v>
      </c>
      <c r="B102" s="24" t="s">
        <v>411</v>
      </c>
      <c r="C102" s="24" t="s">
        <v>368</v>
      </c>
      <c r="D102" s="24" t="s">
        <v>13</v>
      </c>
      <c r="E102" s="24" t="s">
        <v>367</v>
      </c>
      <c r="F102" s="26">
        <v>378042</v>
      </c>
      <c r="G102" s="27">
        <v>22.5</v>
      </c>
      <c r="H102" s="24">
        <v>2</v>
      </c>
      <c r="I102" s="28">
        <f t="shared" si="2"/>
        <v>45</v>
      </c>
    </row>
    <row r="103" spans="1:9" s="5" customFormat="1" ht="8.25">
      <c r="A103" s="25">
        <v>43910</v>
      </c>
      <c r="B103" s="24" t="s">
        <v>411</v>
      </c>
      <c r="C103" s="24" t="s">
        <v>369</v>
      </c>
      <c r="D103" s="24" t="s">
        <v>13</v>
      </c>
      <c r="E103" s="24" t="s">
        <v>367</v>
      </c>
      <c r="F103" s="26">
        <v>378042</v>
      </c>
      <c r="G103" s="27">
        <v>0.42</v>
      </c>
      <c r="H103" s="24">
        <v>100</v>
      </c>
      <c r="I103" s="28">
        <f t="shared" si="2"/>
        <v>42</v>
      </c>
    </row>
    <row r="104" spans="1:9" s="5" customFormat="1" ht="8.25">
      <c r="A104" s="25">
        <v>43910</v>
      </c>
      <c r="B104" s="24" t="s">
        <v>411</v>
      </c>
      <c r="C104" s="24" t="s">
        <v>370</v>
      </c>
      <c r="D104" s="24" t="s">
        <v>13</v>
      </c>
      <c r="E104" s="24" t="s">
        <v>367</v>
      </c>
      <c r="F104" s="26">
        <v>378042</v>
      </c>
      <c r="G104" s="27">
        <v>0.42</v>
      </c>
      <c r="H104" s="24">
        <v>50</v>
      </c>
      <c r="I104" s="28">
        <f t="shared" si="2"/>
        <v>21</v>
      </c>
    </row>
    <row r="105" spans="1:9" s="5" customFormat="1" ht="8.25">
      <c r="A105" s="25">
        <v>43910</v>
      </c>
      <c r="B105" s="24" t="s">
        <v>411</v>
      </c>
      <c r="C105" s="24" t="s">
        <v>371</v>
      </c>
      <c r="D105" s="24" t="s">
        <v>13</v>
      </c>
      <c r="E105" s="24" t="s">
        <v>367</v>
      </c>
      <c r="F105" s="26">
        <v>378042</v>
      </c>
      <c r="G105" s="27">
        <v>1.49</v>
      </c>
      <c r="H105" s="24">
        <v>6</v>
      </c>
      <c r="I105" s="28">
        <f t="shared" si="2"/>
        <v>8.94</v>
      </c>
    </row>
    <row r="106" spans="1:9" s="5" customFormat="1" ht="8.25">
      <c r="A106" s="25">
        <v>43910</v>
      </c>
      <c r="B106" s="24" t="s">
        <v>411</v>
      </c>
      <c r="C106" s="24" t="s">
        <v>372</v>
      </c>
      <c r="D106" s="24" t="s">
        <v>13</v>
      </c>
      <c r="E106" s="24" t="s">
        <v>367</v>
      </c>
      <c r="F106" s="26">
        <v>378042</v>
      </c>
      <c r="G106" s="27">
        <v>3.5</v>
      </c>
      <c r="H106" s="24">
        <v>50</v>
      </c>
      <c r="I106" s="28">
        <f t="shared" si="2"/>
        <v>175</v>
      </c>
    </row>
    <row r="107" spans="1:9" s="5" customFormat="1" ht="8.25">
      <c r="A107" s="25">
        <v>43910</v>
      </c>
      <c r="B107" s="24" t="s">
        <v>411</v>
      </c>
      <c r="C107" s="24" t="s">
        <v>373</v>
      </c>
      <c r="D107" s="24" t="s">
        <v>13</v>
      </c>
      <c r="E107" s="24" t="s">
        <v>367</v>
      </c>
      <c r="F107" s="26">
        <v>378042</v>
      </c>
      <c r="G107" s="27">
        <v>5.99</v>
      </c>
      <c r="H107" s="24">
        <v>20</v>
      </c>
      <c r="I107" s="28">
        <f t="shared" si="2"/>
        <v>119.80000000000001</v>
      </c>
    </row>
    <row r="108" spans="1:9" s="5" customFormat="1" ht="8.25">
      <c r="A108" s="25">
        <v>43910</v>
      </c>
      <c r="B108" s="24" t="s">
        <v>411</v>
      </c>
      <c r="C108" s="24" t="s">
        <v>374</v>
      </c>
      <c r="D108" s="24" t="s">
        <v>13</v>
      </c>
      <c r="E108" s="24" t="s">
        <v>367</v>
      </c>
      <c r="F108" s="26">
        <v>378042</v>
      </c>
      <c r="G108" s="27">
        <v>0.21</v>
      </c>
      <c r="H108" s="24">
        <v>250</v>
      </c>
      <c r="I108" s="28">
        <f t="shared" si="2"/>
        <v>52.5</v>
      </c>
    </row>
    <row r="109" spans="1:9" s="5" customFormat="1" ht="8.25">
      <c r="A109" s="25">
        <v>43910</v>
      </c>
      <c r="B109" s="24" t="s">
        <v>411</v>
      </c>
      <c r="C109" s="24" t="s">
        <v>375</v>
      </c>
      <c r="D109" s="24" t="s">
        <v>13</v>
      </c>
      <c r="E109" s="24" t="s">
        <v>367</v>
      </c>
      <c r="F109" s="26">
        <v>378042</v>
      </c>
      <c r="G109" s="27">
        <v>1.2</v>
      </c>
      <c r="H109" s="24">
        <v>10</v>
      </c>
      <c r="I109" s="28">
        <f t="shared" si="2"/>
        <v>12</v>
      </c>
    </row>
    <row r="110" spans="1:9" s="5" customFormat="1" ht="8.25">
      <c r="A110" s="25">
        <v>43910</v>
      </c>
      <c r="B110" s="24" t="s">
        <v>411</v>
      </c>
      <c r="C110" s="24" t="s">
        <v>234</v>
      </c>
      <c r="D110" s="24" t="s">
        <v>13</v>
      </c>
      <c r="E110" s="24" t="s">
        <v>367</v>
      </c>
      <c r="F110" s="26">
        <v>378042</v>
      </c>
      <c r="G110" s="27">
        <v>14.8</v>
      </c>
      <c r="H110" s="24">
        <v>120</v>
      </c>
      <c r="I110" s="28">
        <f t="shared" si="2"/>
        <v>1776</v>
      </c>
    </row>
    <row r="111" spans="1:9" s="5" customFormat="1" ht="8.25">
      <c r="A111" s="25">
        <v>43910</v>
      </c>
      <c r="B111" s="24" t="s">
        <v>411</v>
      </c>
      <c r="C111" s="24" t="s">
        <v>376</v>
      </c>
      <c r="D111" s="24" t="s">
        <v>13</v>
      </c>
      <c r="E111" s="24" t="s">
        <v>367</v>
      </c>
      <c r="F111" s="26">
        <v>378042</v>
      </c>
      <c r="G111" s="27">
        <v>6.99</v>
      </c>
      <c r="H111" s="24">
        <v>10</v>
      </c>
      <c r="I111" s="28">
        <f t="shared" si="2"/>
        <v>69.9</v>
      </c>
    </row>
    <row r="112" spans="1:9" s="5" customFormat="1" ht="8.25">
      <c r="A112" s="25">
        <v>43910</v>
      </c>
      <c r="B112" s="24" t="s">
        <v>411</v>
      </c>
      <c r="C112" s="24" t="s">
        <v>377</v>
      </c>
      <c r="D112" s="24" t="s">
        <v>13</v>
      </c>
      <c r="E112" s="24" t="s">
        <v>367</v>
      </c>
      <c r="F112" s="26">
        <v>378042</v>
      </c>
      <c r="G112" s="27">
        <v>0.48</v>
      </c>
      <c r="H112" s="24">
        <v>20</v>
      </c>
      <c r="I112" s="28">
        <f t="shared" si="2"/>
        <v>9.6</v>
      </c>
    </row>
    <row r="113" spans="1:9" s="5" customFormat="1" ht="8.25">
      <c r="A113" s="25">
        <v>43910</v>
      </c>
      <c r="B113" s="24" t="s">
        <v>411</v>
      </c>
      <c r="C113" s="24" t="s">
        <v>378</v>
      </c>
      <c r="D113" s="24" t="s">
        <v>13</v>
      </c>
      <c r="E113" s="24" t="s">
        <v>367</v>
      </c>
      <c r="F113" s="26">
        <v>378042</v>
      </c>
      <c r="G113" s="27">
        <v>1.12</v>
      </c>
      <c r="H113" s="24">
        <v>5</v>
      </c>
      <c r="I113" s="28">
        <f t="shared" si="2"/>
        <v>5.6000000000000005</v>
      </c>
    </row>
    <row r="114" spans="1:9" s="5" customFormat="1" ht="8.25">
      <c r="A114" s="25">
        <v>43910</v>
      </c>
      <c r="B114" s="24" t="s">
        <v>411</v>
      </c>
      <c r="C114" s="24" t="s">
        <v>379</v>
      </c>
      <c r="D114" s="24" t="s">
        <v>13</v>
      </c>
      <c r="E114" s="24" t="s">
        <v>367</v>
      </c>
      <c r="F114" s="26">
        <v>378042</v>
      </c>
      <c r="G114" s="27">
        <v>1.28</v>
      </c>
      <c r="H114" s="24">
        <v>5</v>
      </c>
      <c r="I114" s="28">
        <f t="shared" si="2"/>
        <v>6.4</v>
      </c>
    </row>
    <row r="115" spans="1:9" s="5" customFormat="1" ht="8.25">
      <c r="A115" s="25">
        <v>43910</v>
      </c>
      <c r="B115" s="24" t="s">
        <v>411</v>
      </c>
      <c r="C115" s="24" t="s">
        <v>380</v>
      </c>
      <c r="D115" s="24" t="s">
        <v>13</v>
      </c>
      <c r="E115" s="24" t="s">
        <v>367</v>
      </c>
      <c r="F115" s="26">
        <v>378042</v>
      </c>
      <c r="G115" s="27">
        <v>0.11</v>
      </c>
      <c r="H115" s="24">
        <v>300</v>
      </c>
      <c r="I115" s="28">
        <f t="shared" si="2"/>
        <v>33</v>
      </c>
    </row>
    <row r="116" spans="1:9" s="5" customFormat="1" ht="8.25">
      <c r="A116" s="25">
        <v>43914</v>
      </c>
      <c r="B116" s="24" t="s">
        <v>406</v>
      </c>
      <c r="C116" s="24" t="s">
        <v>381</v>
      </c>
      <c r="D116" s="24" t="s">
        <v>382</v>
      </c>
      <c r="E116" s="24" t="s">
        <v>50</v>
      </c>
      <c r="F116" s="26">
        <v>56698</v>
      </c>
      <c r="G116" s="27">
        <v>1.182</v>
      </c>
      <c r="H116" s="24">
        <v>40</v>
      </c>
      <c r="I116" s="28">
        <f t="shared" si="2"/>
        <v>47.28</v>
      </c>
    </row>
    <row r="117" spans="1:9" s="5" customFormat="1" ht="8.25">
      <c r="A117" s="25">
        <v>43914</v>
      </c>
      <c r="B117" s="24" t="s">
        <v>406</v>
      </c>
      <c r="C117" s="24" t="s">
        <v>383</v>
      </c>
      <c r="D117" s="24" t="s">
        <v>384</v>
      </c>
      <c r="E117" s="24" t="s">
        <v>385</v>
      </c>
      <c r="F117" s="26">
        <v>446357</v>
      </c>
      <c r="G117" s="27">
        <v>11.3</v>
      </c>
      <c r="H117" s="24">
        <v>200</v>
      </c>
      <c r="I117" s="28">
        <f t="shared" si="2"/>
        <v>2260</v>
      </c>
    </row>
    <row r="118" spans="1:9" s="5" customFormat="1" ht="8.25">
      <c r="A118" s="25">
        <v>43914</v>
      </c>
      <c r="B118" s="24" t="s">
        <v>406</v>
      </c>
      <c r="C118" s="24" t="s">
        <v>386</v>
      </c>
      <c r="D118" s="24" t="s">
        <v>387</v>
      </c>
      <c r="E118" s="24" t="s">
        <v>50</v>
      </c>
      <c r="F118" s="26">
        <v>56698</v>
      </c>
      <c r="G118" s="27">
        <v>18.94</v>
      </c>
      <c r="H118" s="24">
        <v>75</v>
      </c>
      <c r="I118" s="28">
        <f t="shared" si="2"/>
        <v>1420.5</v>
      </c>
    </row>
    <row r="119" spans="1:9" s="5" customFormat="1" ht="8.25">
      <c r="A119" s="25">
        <v>43914</v>
      </c>
      <c r="B119" s="24" t="s">
        <v>412</v>
      </c>
      <c r="C119" s="24" t="s">
        <v>388</v>
      </c>
      <c r="D119" s="24" t="s">
        <v>389</v>
      </c>
      <c r="E119" s="24" t="s">
        <v>309</v>
      </c>
      <c r="F119" s="26">
        <v>19947</v>
      </c>
      <c r="G119" s="27">
        <v>16</v>
      </c>
      <c r="H119" s="24">
        <v>500</v>
      </c>
      <c r="I119" s="28">
        <f t="shared" si="2"/>
        <v>8000</v>
      </c>
    </row>
    <row r="120" spans="1:9" s="5" customFormat="1" ht="8.25">
      <c r="A120" s="25">
        <v>43914</v>
      </c>
      <c r="B120" s="24" t="s">
        <v>412</v>
      </c>
      <c r="C120" s="24" t="s">
        <v>390</v>
      </c>
      <c r="D120" s="24" t="s">
        <v>13</v>
      </c>
      <c r="E120" s="24" t="s">
        <v>309</v>
      </c>
      <c r="F120" s="26">
        <v>19947</v>
      </c>
      <c r="G120" s="27">
        <v>8</v>
      </c>
      <c r="H120" s="24">
        <v>540</v>
      </c>
      <c r="I120" s="28">
        <f t="shared" si="2"/>
        <v>4320</v>
      </c>
    </row>
    <row r="121" spans="1:9" s="5" customFormat="1" ht="8.25">
      <c r="A121" s="25">
        <v>43914</v>
      </c>
      <c r="B121" s="24" t="s">
        <v>406</v>
      </c>
      <c r="C121" s="24" t="s">
        <v>391</v>
      </c>
      <c r="D121" s="24" t="s">
        <v>13</v>
      </c>
      <c r="E121" s="24" t="s">
        <v>385</v>
      </c>
      <c r="F121" s="26">
        <v>446357</v>
      </c>
      <c r="G121" s="27">
        <v>7.89</v>
      </c>
      <c r="H121" s="24">
        <v>60</v>
      </c>
      <c r="I121" s="28">
        <f t="shared" si="2"/>
        <v>473.4</v>
      </c>
    </row>
    <row r="122" spans="1:9" s="5" customFormat="1" ht="8.25">
      <c r="A122" s="25">
        <v>43915</v>
      </c>
      <c r="B122" s="24" t="s">
        <v>413</v>
      </c>
      <c r="C122" s="24" t="s">
        <v>392</v>
      </c>
      <c r="D122" s="24" t="s">
        <v>13</v>
      </c>
      <c r="E122" s="24" t="s">
        <v>346</v>
      </c>
      <c r="F122" s="26">
        <v>86806</v>
      </c>
      <c r="G122" s="27">
        <v>42</v>
      </c>
      <c r="H122" s="24">
        <v>5</v>
      </c>
      <c r="I122" s="28">
        <f t="shared" si="2"/>
        <v>210</v>
      </c>
    </row>
    <row r="123" spans="1:9" s="5" customFormat="1" ht="8.25">
      <c r="A123" s="25">
        <v>43915</v>
      </c>
      <c r="B123" s="24" t="s">
        <v>413</v>
      </c>
      <c r="C123" s="24" t="s">
        <v>393</v>
      </c>
      <c r="D123" s="24" t="s">
        <v>13</v>
      </c>
      <c r="E123" s="24" t="s">
        <v>346</v>
      </c>
      <c r="F123" s="26">
        <v>86806</v>
      </c>
      <c r="G123" s="27">
        <v>42</v>
      </c>
      <c r="H123" s="24">
        <v>8</v>
      </c>
      <c r="I123" s="28">
        <f t="shared" si="2"/>
        <v>336</v>
      </c>
    </row>
    <row r="124" spans="1:9" s="5" customFormat="1" ht="8.25">
      <c r="A124" s="25">
        <v>43915</v>
      </c>
      <c r="B124" s="24" t="s">
        <v>413</v>
      </c>
      <c r="C124" s="24" t="s">
        <v>394</v>
      </c>
      <c r="D124" s="24" t="s">
        <v>13</v>
      </c>
      <c r="E124" s="24" t="s">
        <v>346</v>
      </c>
      <c r="F124" s="26">
        <v>86806</v>
      </c>
      <c r="G124" s="27">
        <v>42</v>
      </c>
      <c r="H124" s="24">
        <v>8</v>
      </c>
      <c r="I124" s="28">
        <f t="shared" si="2"/>
        <v>336</v>
      </c>
    </row>
    <row r="125" spans="1:9" s="5" customFormat="1" ht="8.25">
      <c r="A125" s="25">
        <v>43915</v>
      </c>
      <c r="B125" s="24" t="s">
        <v>413</v>
      </c>
      <c r="C125" s="24" t="s">
        <v>395</v>
      </c>
      <c r="D125" s="24" t="s">
        <v>13</v>
      </c>
      <c r="E125" s="24" t="s">
        <v>346</v>
      </c>
      <c r="F125" s="26">
        <v>86806</v>
      </c>
      <c r="G125" s="27">
        <v>42</v>
      </c>
      <c r="H125" s="24">
        <v>5</v>
      </c>
      <c r="I125" s="28">
        <f t="shared" si="2"/>
        <v>210</v>
      </c>
    </row>
    <row r="126" spans="1:9" s="5" customFormat="1" ht="8.25">
      <c r="A126" s="25">
        <v>43915</v>
      </c>
      <c r="B126" s="24" t="s">
        <v>413</v>
      </c>
      <c r="C126" s="24" t="s">
        <v>396</v>
      </c>
      <c r="D126" s="24" t="s">
        <v>13</v>
      </c>
      <c r="E126" s="24" t="s">
        <v>346</v>
      </c>
      <c r="F126" s="26">
        <v>86806</v>
      </c>
      <c r="G126" s="27">
        <v>42</v>
      </c>
      <c r="H126" s="24">
        <v>3</v>
      </c>
      <c r="I126" s="28">
        <f t="shared" si="2"/>
        <v>126</v>
      </c>
    </row>
    <row r="127" spans="1:9" s="5" customFormat="1" ht="8.25">
      <c r="A127" s="25">
        <v>43915</v>
      </c>
      <c r="B127" s="24" t="s">
        <v>412</v>
      </c>
      <c r="C127" s="24" t="s">
        <v>233</v>
      </c>
      <c r="D127" s="24" t="s">
        <v>13</v>
      </c>
      <c r="E127" s="24" t="s">
        <v>346</v>
      </c>
      <c r="F127" s="26">
        <v>86831</v>
      </c>
      <c r="G127" s="27">
        <v>3.8</v>
      </c>
      <c r="H127" s="24">
        <v>500</v>
      </c>
      <c r="I127" s="28">
        <f t="shared" si="2"/>
        <v>1900</v>
      </c>
    </row>
    <row r="128" spans="1:9" s="5" customFormat="1" ht="8.25">
      <c r="A128" s="25">
        <v>43915</v>
      </c>
      <c r="B128" s="24" t="s">
        <v>408</v>
      </c>
      <c r="C128" s="24" t="s">
        <v>235</v>
      </c>
      <c r="D128" s="24" t="s">
        <v>13</v>
      </c>
      <c r="E128" s="24" t="s">
        <v>346</v>
      </c>
      <c r="F128" s="26">
        <v>86784</v>
      </c>
      <c r="G128" s="27">
        <v>1.16</v>
      </c>
      <c r="H128" s="24">
        <v>70</v>
      </c>
      <c r="I128" s="28">
        <f t="shared" si="2"/>
        <v>81.19999999999999</v>
      </c>
    </row>
    <row r="129" spans="1:9" s="5" customFormat="1" ht="8.25">
      <c r="A129" s="25">
        <v>43916</v>
      </c>
      <c r="B129" s="24" t="s">
        <v>414</v>
      </c>
      <c r="C129" s="24" t="s">
        <v>397</v>
      </c>
      <c r="D129" s="24" t="s">
        <v>13</v>
      </c>
      <c r="E129" s="24" t="s">
        <v>346</v>
      </c>
      <c r="F129" s="26">
        <v>86782</v>
      </c>
      <c r="G129" s="27">
        <v>155</v>
      </c>
      <c r="H129" s="24">
        <v>2</v>
      </c>
      <c r="I129" s="28">
        <f t="shared" si="2"/>
        <v>310</v>
      </c>
    </row>
    <row r="130" spans="1:9" s="5" customFormat="1" ht="8.25">
      <c r="A130" s="25">
        <v>43917</v>
      </c>
      <c r="B130" s="23" t="s">
        <v>415</v>
      </c>
      <c r="C130" s="24" t="s">
        <v>216</v>
      </c>
      <c r="D130" s="24" t="s">
        <v>126</v>
      </c>
      <c r="E130" s="24" t="s">
        <v>217</v>
      </c>
      <c r="F130" s="26">
        <v>4098</v>
      </c>
      <c r="G130" s="27">
        <v>7.9043</v>
      </c>
      <c r="H130" s="24">
        <v>60</v>
      </c>
      <c r="I130" s="28">
        <f t="shared" si="2"/>
        <v>474.258</v>
      </c>
    </row>
    <row r="131" spans="1:9" s="5" customFormat="1" ht="8.25">
      <c r="A131" s="25">
        <v>43917</v>
      </c>
      <c r="B131" s="24" t="s">
        <v>410</v>
      </c>
      <c r="C131" s="24" t="s">
        <v>344</v>
      </c>
      <c r="D131" s="24" t="s">
        <v>260</v>
      </c>
      <c r="E131" s="24" t="s">
        <v>398</v>
      </c>
      <c r="F131" s="26">
        <v>24805</v>
      </c>
      <c r="G131" s="27">
        <v>2.39</v>
      </c>
      <c r="H131" s="24">
        <v>150</v>
      </c>
      <c r="I131" s="28">
        <f t="shared" si="2"/>
        <v>358.5</v>
      </c>
    </row>
    <row r="132" spans="1:9" s="5" customFormat="1" ht="8.25">
      <c r="A132" s="25">
        <v>43917</v>
      </c>
      <c r="B132" s="23" t="s">
        <v>415</v>
      </c>
      <c r="C132" s="24" t="s">
        <v>226</v>
      </c>
      <c r="D132" s="24" t="s">
        <v>126</v>
      </c>
      <c r="E132" s="24" t="s">
        <v>217</v>
      </c>
      <c r="F132" s="26">
        <v>4098</v>
      </c>
      <c r="G132" s="27">
        <v>7.8084</v>
      </c>
      <c r="H132" s="24">
        <v>180</v>
      </c>
      <c r="I132" s="28">
        <f>H132*G132</f>
        <v>1405.512</v>
      </c>
    </row>
    <row r="133" spans="1:9" s="5" customFormat="1" ht="8.25">
      <c r="A133" s="25">
        <v>43921</v>
      </c>
      <c r="B133" s="24" t="s">
        <v>415</v>
      </c>
      <c r="C133" s="24" t="s">
        <v>216</v>
      </c>
      <c r="D133" s="24" t="s">
        <v>126</v>
      </c>
      <c r="E133" s="24" t="s">
        <v>217</v>
      </c>
      <c r="F133" s="26">
        <v>4155</v>
      </c>
      <c r="G133" s="27">
        <v>7.9027</v>
      </c>
      <c r="H133" s="24">
        <v>60</v>
      </c>
      <c r="I133" s="28">
        <f>H133*G133</f>
        <v>474.16200000000003</v>
      </c>
    </row>
    <row r="134" spans="1:9" s="5" customFormat="1" ht="8.25">
      <c r="A134" s="25">
        <v>43921</v>
      </c>
      <c r="B134" s="24" t="s">
        <v>415</v>
      </c>
      <c r="C134" s="24" t="s">
        <v>399</v>
      </c>
      <c r="D134" s="24" t="s">
        <v>126</v>
      </c>
      <c r="E134" s="24" t="s">
        <v>217</v>
      </c>
      <c r="F134" s="26">
        <v>4155</v>
      </c>
      <c r="G134" s="27">
        <v>25.42</v>
      </c>
      <c r="H134" s="24">
        <v>1</v>
      </c>
      <c r="I134" s="28">
        <f>H134*G134</f>
        <v>25.42</v>
      </c>
    </row>
    <row r="135" spans="1:9" s="5" customFormat="1" ht="8.25">
      <c r="A135" s="25">
        <v>43921</v>
      </c>
      <c r="B135" s="24" t="s">
        <v>415</v>
      </c>
      <c r="C135" s="24" t="s">
        <v>226</v>
      </c>
      <c r="D135" s="24" t="s">
        <v>126</v>
      </c>
      <c r="E135" s="24" t="s">
        <v>217</v>
      </c>
      <c r="F135" s="26">
        <v>4155</v>
      </c>
      <c r="G135" s="27">
        <v>7.8068</v>
      </c>
      <c r="H135" s="24">
        <v>120</v>
      </c>
      <c r="I135" s="28">
        <f>H135*G135</f>
        <v>936.816</v>
      </c>
    </row>
    <row r="137" spans="7:9" ht="15" customHeight="1">
      <c r="G137" s="30" t="s">
        <v>215</v>
      </c>
      <c r="H137" s="31"/>
      <c r="I137" s="22">
        <f>SUM(I3:I135)</f>
        <v>103895.64240000001</v>
      </c>
    </row>
    <row r="143" spans="1:9" ht="15" customHeight="1">
      <c r="A143" s="29" t="s">
        <v>213</v>
      </c>
      <c r="B143" s="29"/>
      <c r="C143" s="29"/>
      <c r="D143" s="29"/>
      <c r="E143" s="29"/>
      <c r="F143" s="29"/>
      <c r="G143" s="29"/>
      <c r="H143" s="29"/>
      <c r="I143" s="29"/>
    </row>
    <row r="144" spans="1:9" ht="15" customHeight="1">
      <c r="A144" s="29" t="s">
        <v>214</v>
      </c>
      <c r="B144" s="29"/>
      <c r="C144" s="29"/>
      <c r="D144" s="29"/>
      <c r="E144" s="29"/>
      <c r="F144" s="29"/>
      <c r="G144" s="29"/>
      <c r="H144" s="29"/>
      <c r="I144" s="29"/>
    </row>
  </sheetData>
  <sheetProtection/>
  <mergeCells count="4">
    <mergeCell ref="A143:I143"/>
    <mergeCell ref="A144:I144"/>
    <mergeCell ref="G137:H137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Março 2020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2022-06-21T14:19:32Z</dcterms:modified>
  <cp:category/>
  <cp:version/>
  <cp:contentType/>
  <cp:contentStatus/>
</cp:coreProperties>
</file>