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_FilterDatabase" localSheetId="0" hidden="1">'ATOS CONSOLIDADOS'!$A$2:$I$82</definedName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<sst xmlns="http://schemas.openxmlformats.org/spreadsheetml/2006/main" count="786" uniqueCount="373">
  <si>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</si>
  <si>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</si>
  <si>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</si>
  <si>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</si>
  <si>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</si>
  <si>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</si>
  <si>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</si>
  <si>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</si>
  <si>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</si>
  <si>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</si>
  <si>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</si>
  <si>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</si>
  <si>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</si>
  <si>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</si>
  <si>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</si>
  <si>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</si>
  <si>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</si>
  <si>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</si>
  <si>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</si>
  <si>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</si>
  <si>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</si>
  <si>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</si>
  <si>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</si>
  <si>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</si>
  <si>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</si>
  <si>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</si>
  <si>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</si>
  <si>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</si>
  <si>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</si>
  <si>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</si>
  <si>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</si>
  <si>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</si>
  <si>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</si>
  <si>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</si>
  <si>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</si>
  <si>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</si>
  <si>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</si>
  <si>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</si>
  <si>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</si>
  <si>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</si>
  <si>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</si>
  <si>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</si>
  <si>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</si>
  <si>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</si>
  <si>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</si>
  <si>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</si>
  <si>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</si>
  <si>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</si>
  <si>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</si>
  <si>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</si>
  <si>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</si>
  <si>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</si>
  <si>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</si>
  <si>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</si>
  <si>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</si>
  <si>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</si>
  <si>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</si>
  <si>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</si>
  <si>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</si>
  <si>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</si>
  <si>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</si>
  <si>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</si>
  <si>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</si>
  <si>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</si>
  <si>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</si>
  <si>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</si>
  <si>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</si>
  <si>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</si>
  <si>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</si>
  <si>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</si>
  <si>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</si>
  <si>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</si>
  <si>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</si>
  <si>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</si>
  <si>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</si>
  <si>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</si>
  <si>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</si>
  <si>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</si>
  <si>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</si>
  <si>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</si>
  <si>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</si>
  <si>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</si>
  <si>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</si>
  <si>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</si>
  <si>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</si>
  <si>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</si>
  <si>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</si>
  <si>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</si>
  <si>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</si>
  <si>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</si>
  <si>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</si>
  <si>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</si>
  <si>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</si>
  <si>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</si>
  <si>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</si>
  <si>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</si>
  <si>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</si>
  <si>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</si>
  <si>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</si>
  <si>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</si>
  <si>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</si>
  <si>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</si>
  <si>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</si>
  <si>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</si>
  <si>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</si>
  <si>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</si>
  <si>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</si>
  <si>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</si>
  <si>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</si>
  <si>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</si>
  <si>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</si>
  <si>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</si>
  <si>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</si>
  <si>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</si>
  <si>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</si>
  <si>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</si>
  <si>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</si>
  <si>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</si>
  <si>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</si>
  <si>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</si>
  <si>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</si>
  <si>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</si>
  <si>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</si>
  <si>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</si>
  <si>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</si>
  <si>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</si>
  <si>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</si>
  <si>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</si>
  <si>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</si>
  <si>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</si>
  <si>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</si>
  <si>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</si>
  <si>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</si>
  <si>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</si>
  <si>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</si>
  <si>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</si>
  <si>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</si>
  <si>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</si>
  <si>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</si>
  <si>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</si>
  <si>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</si>
  <si>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</si>
  <si>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</si>
  <si>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</si>
  <si>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</si>
  <si>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</si>
  <si>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</si>
  <si>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</si>
  <si>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</si>
  <si>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</si>
  <si>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</si>
  <si>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</si>
  <si>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</si>
  <si>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</si>
  <si>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</si>
  <si>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</si>
  <si>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</si>
  <si>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</si>
  <si>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</si>
  <si>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</si>
  <si>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</si>
  <si>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</si>
  <si>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</si>
  <si>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</si>
  <si>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</si>
  <si>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</si>
  <si>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</si>
  <si>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</si>
  <si>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</si>
  <si>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</si>
  <si>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</si>
  <si>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</si>
  <si>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</si>
  <si>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</si>
  <si>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</si>
  <si>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</si>
  <si>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</si>
  <si>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</si>
  <si>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</si>
  <si>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</si>
  <si>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</si>
  <si>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</si>
  <si>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</si>
  <si>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</si>
  <si>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</si>
  <si>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</si>
  <si>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</si>
  <si>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</si>
  <si>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</si>
  <si>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</si>
  <si>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</si>
  <si>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</si>
  <si>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</si>
  <si>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</si>
  <si>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</si>
  <si>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</si>
  <si>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</si>
  <si>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</si>
  <si>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</si>
  <si>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</si>
  <si>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</si>
  <si>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</si>
  <si>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</si>
  <si>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</si>
  <si>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</si>
  <si>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</si>
  <si>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</si>
  <si>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</si>
  <si>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</si>
  <si>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</si>
  <si>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</si>
  <si>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</si>
  <si>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</si>
  <si>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</si>
  <si>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</si>
  <si>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</si>
  <si>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296 - AMITRIPTILINA 25 MG COMP</t>
  </si>
  <si>
    <t>COMP C/25MG</t>
  </si>
  <si>
    <t>1926 - CAPA PARA COLCHÃO SOLTEIRO HOSPITALAR IMPERMEÁVEL COURVIM</t>
  </si>
  <si>
    <t>RCS COMERCIO, SERVIÇOS, REP</t>
  </si>
  <si>
    <t>485 - COPO PLASTICO DESCARTAVEL 200ML PCT C/100</t>
  </si>
  <si>
    <t>PCT C/100UND</t>
  </si>
  <si>
    <t>VITTA INDUSTRIA E COMERCIO D</t>
  </si>
  <si>
    <t>392 - SACO PLASTICO 15X30 TRANSPARENTE</t>
  </si>
  <si>
    <t>391 - SACO PLASTICO 30X40 TRANSPARENTE</t>
  </si>
  <si>
    <t>393 - SACO PLASTICO 40X60 TRANSPARENTE</t>
  </si>
  <si>
    <t>394 - SACO PLASTICO 50X80 TRANSPARENTE</t>
  </si>
  <si>
    <t>421 - AGULHA 40X12 DESC COM DISPOSITIVO DE SEGURANCA</t>
  </si>
  <si>
    <t>2301 - AUTOMATIZADOR INDUSTRIAL RÁPIDO (PARA PORTÃO DE ALTO FLUXO)</t>
  </si>
  <si>
    <t>108 - CLORETO DE POTASSIO 10% 10 ML AMP</t>
  </si>
  <si>
    <t>AMP C/10ML</t>
  </si>
  <si>
    <t>COMERCIAL CIRURGICA RIOCLAR</t>
  </si>
  <si>
    <t>143 - DEXAMETASONA 2 MG/ML 1 ML AMP</t>
  </si>
  <si>
    <t>AMP C/1ML</t>
  </si>
  <si>
    <t>4 - DIPIRONA 500 MG/ML 2 ML AMP</t>
  </si>
  <si>
    <t>AMP C/2ML</t>
  </si>
  <si>
    <t>98 - ENOXAPARINA SODICA 20 MG/0,2 ML SERINGA  SUBCUTANEA</t>
  </si>
  <si>
    <t>SER C/20MG</t>
  </si>
  <si>
    <t>101 - ENOXAPARINA SODICA 40 MG/0,4 ML SERINGA SUBCUTANEA</t>
  </si>
  <si>
    <t>SER C/40MG</t>
  </si>
  <si>
    <t>312 - FENITOINA 100 MG COMP</t>
  </si>
  <si>
    <t>COMP C/100MG</t>
  </si>
  <si>
    <t>128 - FUROSEMIDA 10 MG/ML 2 ML AMP</t>
  </si>
  <si>
    <t>538 - HEMIFUMARATO DE QUETIAPINA 25 MG COMP</t>
  </si>
  <si>
    <t>2027 - MEMÓRIA DDR3 DE 4GB</t>
  </si>
  <si>
    <t>LAVOLI TI SOLUTIONS LTDA</t>
  </si>
  <si>
    <t>1857 - OXIMETRO DE PULSO PORTATIL DE MESA</t>
  </si>
  <si>
    <t>DATRIX IND. COM. PRODS. HOSPI</t>
  </si>
  <si>
    <t>153 - PREDNISONA 20 MG COMP</t>
  </si>
  <si>
    <t>COMP C/20MG</t>
  </si>
  <si>
    <t>2277 - RAQUIMANÔMETRO ANALÓGICO PORTÁTIL TIPO MANÔMETRO</t>
  </si>
  <si>
    <t>AUTOMX SOLUCOES EIRELI</t>
  </si>
  <si>
    <t>2028 - UNIDADE DE ARMAZENAMENTO SSD DE 120 GB.</t>
  </si>
  <si>
    <t>231 - ANFOTERICINA B 50 MG  FA</t>
  </si>
  <si>
    <t>FA C/50MG</t>
  </si>
  <si>
    <t>2303 - IMPRESSORA TERMICA PARA ETIQUETAS</t>
  </si>
  <si>
    <t>339 - CANETA ESFEROGRAFICA AZUL</t>
  </si>
  <si>
    <t>272 - CLORETO DE SODIO 0,9% 100 ML BOLSA</t>
  </si>
  <si>
    <t>BOLSA C/100ML</t>
  </si>
  <si>
    <t>BELIVE MEDICAL PRODUTOS HO</t>
  </si>
  <si>
    <t>338 - LAPIS ESCOLAR N 02</t>
  </si>
  <si>
    <t>145 - HIDROCORTISONA 100 MG FA</t>
  </si>
  <si>
    <t>FA C/100MG</t>
  </si>
  <si>
    <t xml:space="preserve">MEDICAMENTAL DISTRIBUIDORA </t>
  </si>
  <si>
    <t>34 - OMEPRAZOL 20 MG CAPS</t>
  </si>
  <si>
    <t>CAPS C/20MG</t>
  </si>
  <si>
    <t>794 - OXIGENIO GASOSO MEDICINAL - 1M3</t>
  </si>
  <si>
    <t>AIR LIQUIDE BRASIL LTDA</t>
  </si>
  <si>
    <t>789 - OXIGENIO GASOSO MEDICINAL - CL 10,0 M COMPRIMIDO</t>
  </si>
  <si>
    <t>253 - AMPICILINA + SULBACTAM 3 G FA</t>
  </si>
  <si>
    <t>FA C/3G</t>
  </si>
  <si>
    <t>2216 - DECIBELÍMETRO DIGITAL</t>
  </si>
  <si>
    <t>INCON AUTOMACAO ELETRONIC</t>
  </si>
  <si>
    <t>2309 - KIT REPARO ORIGINAL PARA BOMBA DE VACUO BVSBT/M30</t>
  </si>
  <si>
    <t xml:space="preserve">OXIENG COMERCIO E SERVIÇOS </t>
  </si>
  <si>
    <t>2217 - LUXÍMETRO DIGITAL</t>
  </si>
  <si>
    <t>2218 - TERMÔMETRO DE GLOBO DIGITAL</t>
  </si>
  <si>
    <t>7 - ACIDOS GRAXOS ESSENCIAIS, VIT A. VIT E 100 ML FR</t>
  </si>
  <si>
    <t>FRASC C/100ML</t>
  </si>
  <si>
    <t>797 - CAIXA BOX ARQUIVO MORTO POLIONDA OFICIO AZUL</t>
  </si>
  <si>
    <t>PAPELARIA TRIBUTÁRIA LTDA CD</t>
  </si>
  <si>
    <t>329 - CLIPS 6/0</t>
  </si>
  <si>
    <t>333 - CLIPS N 4/0</t>
  </si>
  <si>
    <t>352 - PAPEL A4 75G COM SELO ISO 9001</t>
  </si>
  <si>
    <t>361 - PINCEL VERMELHO PARA QUADRO BRANCO</t>
  </si>
  <si>
    <t>255 - SULFAMETOXAZOL 400 MG + TRIMETOPRIMA 80 MG COMP</t>
  </si>
  <si>
    <t>COMP C/400MG</t>
  </si>
  <si>
    <t>682 - BATERIA 3V</t>
  </si>
  <si>
    <t>444 - EQUIPO P/ BOMBA DE INFUSAO P/ SOLUCAO ENTERAL DESC</t>
  </si>
  <si>
    <t>MEDCOMERCE COMERCIAL DE M</t>
  </si>
  <si>
    <t>445 - EQUIPO P/ BOMBA DE INFUSAO P/ SOLUCAO PARENTERAL DESC</t>
  </si>
  <si>
    <t>28 - LUVA CIRURGICA ESTERIL N  7,5 (PAR)</t>
  </si>
  <si>
    <t>2305 - KIT-TESTE XPERT XPRESS SARS-COV-2</t>
  </si>
  <si>
    <t>CEPHEID BRASIL IMPORT.EXP.CO</t>
  </si>
  <si>
    <t>ELLO DISTRIBUIÇÃO LTDA - EPP</t>
  </si>
  <si>
    <t>233 - FLUCONAZOL 2 MG/ML 100 ML BOLSA</t>
  </si>
  <si>
    <t>318 - GLICOSE 50 % 10 ML AMP</t>
  </si>
  <si>
    <t>2156 - CADEIRA DE RODAS</t>
  </si>
  <si>
    <t>MEDLINN PRODUTOS HOSPITALA</t>
  </si>
  <si>
    <t>PRIMICIAS PAPEIS E UTIL LTDA E</t>
  </si>
  <si>
    <t>435 - COLCHAO CAIXA DE OVO 190CM X 88CM X 6 CM</t>
  </si>
  <si>
    <t>646 - PASTA EM L P A4</t>
  </si>
  <si>
    <t>274 - CLORETO DE SODIO 0,9 % 500 ML BOLSA</t>
  </si>
  <si>
    <t>BOLSA C/500ML</t>
  </si>
  <si>
    <t xml:space="preserve">CIENTÍFICA MÉDICA HOSPITALAR </t>
  </si>
  <si>
    <t>299 - CLORPROMAZINA 100 MG COMP (NP)</t>
  </si>
  <si>
    <t>283 - TRAMADOL 50 MG/ML 1 ML AMP</t>
  </si>
  <si>
    <t>960 - MOLA FECHA PORTA</t>
  </si>
  <si>
    <t>2321 - NOTEBOOK</t>
  </si>
  <si>
    <t>AMARAL E VILELA LTDA</t>
  </si>
  <si>
    <t>MEDICAMENTAL HOSPITALAR LT</t>
  </si>
  <si>
    <t>127 - FUROSEMIDA 40 MG COMP</t>
  </si>
  <si>
    <t>COMP C/40MG</t>
  </si>
  <si>
    <t>155 - NISTATINA 100.000 UI/ML 50 ML SUSP ORAL FR</t>
  </si>
  <si>
    <t>FRASC C/50ML</t>
  </si>
  <si>
    <t>81 - ONDANSETRONA 2 MG/ML 2 ML AMP</t>
  </si>
  <si>
    <t>2331 - PRANCHETA DE ALUMÍNIO/INOX</t>
  </si>
  <si>
    <t>HOSPFAR INDUSTRIA E COMERCI</t>
  </si>
  <si>
    <t>2332 - CONJUNTO PARA NEBULIZAÇÃO</t>
  </si>
  <si>
    <t>OLIMPO COMERCIO E SERVICO E</t>
  </si>
  <si>
    <t>458 - DIETA OLIGOMERICA &gt;1.25KCAL/ML SISTEMA ABERTO LATA 250ML</t>
  </si>
  <si>
    <t>LATA C/250ML</t>
  </si>
  <si>
    <t>VIA NUT NUTRICAO CLINICA E PR</t>
  </si>
  <si>
    <t>1727 - FITA ADESIVA AMARELA 50MMX30M</t>
  </si>
  <si>
    <t>PAPELARIA DINAMICA LTDA</t>
  </si>
  <si>
    <t>1726 - FITA ADESIVA VERMELHA 50MMX30M</t>
  </si>
  <si>
    <t>27 - LUVA CIRURGICA ESTERIL N  7,0 (PAR)</t>
  </si>
  <si>
    <t>480 - MODULO DE 100% MALTODEXTRINA (MAXIJOULE, OLIGOSSAC)</t>
  </si>
  <si>
    <t>POTE C/1000G</t>
  </si>
  <si>
    <t>INNOVAR PRODUTOS HOSPITALA</t>
  </si>
  <si>
    <t>479 - MODULO DE WHEY PROTEIN, PTN 100% AVB (WHEY PROTEIN)</t>
  </si>
  <si>
    <t>POTE C/300G</t>
  </si>
  <si>
    <t>481 - SUPLEMENTO LIQ HIPERCALORICO E HIPERPROTEICO, BAUNILHA</t>
  </si>
  <si>
    <t>FRASC C/200ML</t>
  </si>
  <si>
    <t>482 - SUPLEMENTO LIQ HIPERCALORICO E HIPERPROTEICO, CHOCOLATE</t>
  </si>
  <si>
    <t>606 - SUPLEMENTO LIQUIDO PARA ULCERA POR PRESSAO</t>
  </si>
  <si>
    <t>2266 - SUPORTE HAMPER COM TAMPA E PEDAL</t>
  </si>
  <si>
    <t>2300 - CADEIRA TIPO ESCRITÓRIO COM BRAÇOS</t>
  </si>
  <si>
    <t>2299 - CADEIRA TIPO PRESIDENTE COM BRAÇOS</t>
  </si>
  <si>
    <t>36 - OMEPRAZOL 40 MG FA</t>
  </si>
  <si>
    <t>FA C/40MG</t>
  </si>
  <si>
    <t>1942 - REFIL DESCARTÁVEL PARA BEBEDOURO LATINA MODELO PA355</t>
  </si>
  <si>
    <t>G.J.DOS SANTOS JUNIOR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</si>
  <si>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</si>
  <si>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914</t>
  </si>
  <si>
    <t>ATO CONVOCÁTORIO Nº 854</t>
  </si>
  <si>
    <t>ATO CONVOCÁTORIO Nº 910</t>
  </si>
  <si>
    <t>ATO CONVOCÁTORIO Nº 890</t>
  </si>
  <si>
    <t>ATO CONVOCÁTORIO Nº 925</t>
  </si>
  <si>
    <t>ATO CONVOCÁTORIO Nº 905</t>
  </si>
  <si>
    <t>ATO CONVOCÁTORIO Nº 852</t>
  </si>
  <si>
    <t>ATO CONVOCÁTORIO Nº 874</t>
  </si>
  <si>
    <t>ATO CONVOCÁTORIO Nº 893</t>
  </si>
  <si>
    <t>ATO CONVOCÁTORIO Nº 818</t>
  </si>
  <si>
    <t>ATO CONVOCÁTORIO Nº 939</t>
  </si>
  <si>
    <t>ATO CONVOCÁTORIO Nº 920</t>
  </si>
  <si>
    <t>ATO CONVOCÁTORIO Nº 891</t>
  </si>
  <si>
    <t>ATO CONVOCÁTORIO Nº 935</t>
  </si>
  <si>
    <t>ATO CONVOCÁTORIO Nº 790</t>
  </si>
  <si>
    <t>ATO CONVOCÁTORIO Nº 896</t>
  </si>
  <si>
    <t>ATO CONVOCÁTORIO Nº 916</t>
  </si>
  <si>
    <t>ATO CONVOCÁTORIO Nº 943</t>
  </si>
  <si>
    <t>ATO CONVOCÁTORIO Nº 928</t>
  </si>
  <si>
    <t>ATO VONCOCÁTORIO Nº 919</t>
  </si>
  <si>
    <t>ATO CONVOCÁTORIO Nº 929</t>
  </si>
  <si>
    <t>ATO CONVOCÁTORIO Nº 931</t>
  </si>
  <si>
    <t>ATO CONVOCÁTORIO Nº 930</t>
  </si>
  <si>
    <t>ATO CONVOCÁTORIO Nº 860</t>
  </si>
  <si>
    <t>ATO CONVOCÁTORIO Nº 888</t>
  </si>
  <si>
    <t>ATO CONVOCÁTORIO Nº 919</t>
  </si>
  <si>
    <t>ATO CONVOCÁTORIO Nº 940</t>
  </si>
  <si>
    <t>NOTA TECNICA 012-2020</t>
  </si>
  <si>
    <t>CARTA DE EXCLUSIVIDADE SOLICITAÇÃO  N° 899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</si>
</sst>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view="pageLayout" showRuler="0" zoomScale="130" zoomScaleNormal="85" zoomScalePageLayoutView="130" workbookViewId="0" topLeftCell="A13">
      <selection activeCell="B44" sqref="B44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1" t="s">
        <v>343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8.25">
      <c r="A3" s="24">
        <v>44105</v>
      </c>
      <c r="B3" s="23" t="s">
        <v>344</v>
      </c>
      <c r="C3" s="23" t="s">
        <v>216</v>
      </c>
      <c r="D3" s="23" t="s">
        <v>217</v>
      </c>
      <c r="E3" s="23" t="s">
        <v>209</v>
      </c>
      <c r="F3" s="25">
        <v>17201</v>
      </c>
      <c r="G3" s="26">
        <v>0.39</v>
      </c>
      <c r="H3" s="23">
        <v>1950</v>
      </c>
      <c r="I3" s="27">
        <f aca="true" t="shared" si="0" ref="I3:I24">H3*G3</f>
        <v>760.5</v>
      </c>
    </row>
    <row r="4" spans="1:9" s="5" customFormat="1" ht="8.25">
      <c r="A4" s="24">
        <v>44105</v>
      </c>
      <c r="B4" s="23" t="s">
        <v>345</v>
      </c>
      <c r="C4" s="23" t="s">
        <v>218</v>
      </c>
      <c r="D4" s="23" t="s">
        <v>13</v>
      </c>
      <c r="E4" s="23" t="s">
        <v>219</v>
      </c>
      <c r="F4" s="25">
        <v>703</v>
      </c>
      <c r="G4" s="26">
        <v>40</v>
      </c>
      <c r="H4" s="23">
        <v>50</v>
      </c>
      <c r="I4" s="27">
        <f t="shared" si="0"/>
        <v>2000</v>
      </c>
    </row>
    <row r="5" spans="1:9" s="5" customFormat="1" ht="8.25">
      <c r="A5" s="24">
        <v>44105</v>
      </c>
      <c r="B5" s="23" t="s">
        <v>346</v>
      </c>
      <c r="C5" s="23" t="s">
        <v>220</v>
      </c>
      <c r="D5" s="23" t="s">
        <v>221</v>
      </c>
      <c r="E5" s="23" t="s">
        <v>222</v>
      </c>
      <c r="F5" s="25">
        <v>87870</v>
      </c>
      <c r="G5" s="26">
        <v>2.48</v>
      </c>
      <c r="H5" s="23">
        <v>280</v>
      </c>
      <c r="I5" s="27">
        <f t="shared" si="0"/>
        <v>694.4</v>
      </c>
    </row>
    <row r="6" spans="1:9" s="5" customFormat="1" ht="8.25">
      <c r="A6" s="24">
        <v>44105</v>
      </c>
      <c r="B6" s="23" t="s">
        <v>346</v>
      </c>
      <c r="C6" s="23" t="s">
        <v>223</v>
      </c>
      <c r="D6" s="23" t="s">
        <v>13</v>
      </c>
      <c r="E6" s="23" t="s">
        <v>222</v>
      </c>
      <c r="F6" s="25">
        <v>87870</v>
      </c>
      <c r="G6" s="26">
        <v>13.95</v>
      </c>
      <c r="H6" s="23">
        <v>15</v>
      </c>
      <c r="I6" s="27">
        <f t="shared" si="0"/>
        <v>209.25</v>
      </c>
    </row>
    <row r="7" spans="1:9" s="5" customFormat="1" ht="8.25">
      <c r="A7" s="24">
        <v>44105</v>
      </c>
      <c r="B7" s="23" t="s">
        <v>346</v>
      </c>
      <c r="C7" s="23" t="s">
        <v>224</v>
      </c>
      <c r="D7" s="23" t="s">
        <v>13</v>
      </c>
      <c r="E7" s="23" t="s">
        <v>222</v>
      </c>
      <c r="F7" s="25">
        <v>87870</v>
      </c>
      <c r="G7" s="26">
        <v>13.95</v>
      </c>
      <c r="H7" s="23">
        <v>30</v>
      </c>
      <c r="I7" s="27">
        <f t="shared" si="0"/>
        <v>418.5</v>
      </c>
    </row>
    <row r="8" spans="1:9" s="5" customFormat="1" ht="8.25">
      <c r="A8" s="24">
        <v>44105</v>
      </c>
      <c r="B8" s="23" t="s">
        <v>346</v>
      </c>
      <c r="C8" s="23" t="s">
        <v>225</v>
      </c>
      <c r="D8" s="23" t="s">
        <v>13</v>
      </c>
      <c r="E8" s="23" t="s">
        <v>222</v>
      </c>
      <c r="F8" s="25">
        <v>87870</v>
      </c>
      <c r="G8" s="26">
        <v>13.95</v>
      </c>
      <c r="H8" s="23">
        <v>30</v>
      </c>
      <c r="I8" s="27">
        <f t="shared" si="0"/>
        <v>418.5</v>
      </c>
    </row>
    <row r="9" spans="1:9" s="5" customFormat="1" ht="8.25">
      <c r="A9" s="24">
        <v>44105</v>
      </c>
      <c r="B9" s="23" t="s">
        <v>346</v>
      </c>
      <c r="C9" s="23" t="s">
        <v>226</v>
      </c>
      <c r="D9" s="23" t="s">
        <v>13</v>
      </c>
      <c r="E9" s="23" t="s">
        <v>222</v>
      </c>
      <c r="F9" s="25">
        <v>87870</v>
      </c>
      <c r="G9" s="26">
        <v>13.95</v>
      </c>
      <c r="H9" s="23">
        <v>30</v>
      </c>
      <c r="I9" s="27">
        <f t="shared" si="0"/>
        <v>418.5</v>
      </c>
    </row>
    <row r="10" spans="1:9" s="5" customFormat="1" ht="8.25">
      <c r="A10" s="24">
        <v>44109</v>
      </c>
      <c r="B10" s="23" t="s">
        <v>347</v>
      </c>
      <c r="C10" s="23" t="s">
        <v>228</v>
      </c>
      <c r="D10" s="23" t="s">
        <v>13</v>
      </c>
      <c r="E10" s="23" t="s">
        <v>222</v>
      </c>
      <c r="F10" s="25">
        <v>87880</v>
      </c>
      <c r="G10" s="26">
        <v>2920</v>
      </c>
      <c r="H10" s="23">
        <v>1</v>
      </c>
      <c r="I10" s="27">
        <f t="shared" si="0"/>
        <v>2920</v>
      </c>
    </row>
    <row r="11" spans="1:9" s="5" customFormat="1" ht="8.25">
      <c r="A11" s="24">
        <v>44109</v>
      </c>
      <c r="B11" s="23" t="s">
        <v>344</v>
      </c>
      <c r="C11" s="23" t="s">
        <v>229</v>
      </c>
      <c r="D11" s="23" t="s">
        <v>230</v>
      </c>
      <c r="E11" s="23" t="s">
        <v>231</v>
      </c>
      <c r="F11" s="25">
        <v>1350536</v>
      </c>
      <c r="G11" s="26">
        <v>0.3</v>
      </c>
      <c r="H11" s="23">
        <v>200</v>
      </c>
      <c r="I11" s="27">
        <f t="shared" si="0"/>
        <v>60</v>
      </c>
    </row>
    <row r="12" spans="1:9" s="5" customFormat="1" ht="8.25">
      <c r="A12" s="24">
        <v>44109</v>
      </c>
      <c r="B12" s="23" t="s">
        <v>344</v>
      </c>
      <c r="C12" s="23" t="s">
        <v>232</v>
      </c>
      <c r="D12" s="23" t="s">
        <v>233</v>
      </c>
      <c r="E12" s="23" t="s">
        <v>231</v>
      </c>
      <c r="F12" s="25">
        <v>1350536</v>
      </c>
      <c r="G12" s="26">
        <v>1.3</v>
      </c>
      <c r="H12" s="23">
        <v>200</v>
      </c>
      <c r="I12" s="27">
        <f t="shared" si="0"/>
        <v>260</v>
      </c>
    </row>
    <row r="13" spans="1:9" s="5" customFormat="1" ht="8.25">
      <c r="A13" s="24">
        <v>44109</v>
      </c>
      <c r="B13" s="23" t="s">
        <v>348</v>
      </c>
      <c r="C13" s="23" t="s">
        <v>234</v>
      </c>
      <c r="D13" s="23" t="s">
        <v>235</v>
      </c>
      <c r="E13" s="23" t="s">
        <v>50</v>
      </c>
      <c r="F13" s="25">
        <v>83393</v>
      </c>
      <c r="G13" s="26">
        <v>0.51</v>
      </c>
      <c r="H13" s="23">
        <v>360</v>
      </c>
      <c r="I13" s="27">
        <f t="shared" si="0"/>
        <v>183.6</v>
      </c>
    </row>
    <row r="14" spans="1:9" s="5" customFormat="1" ht="8.25">
      <c r="A14" s="24">
        <v>44109</v>
      </c>
      <c r="B14" s="23" t="s">
        <v>348</v>
      </c>
      <c r="C14" s="23" t="s">
        <v>236</v>
      </c>
      <c r="D14" s="23" t="s">
        <v>237</v>
      </c>
      <c r="E14" s="23" t="s">
        <v>50</v>
      </c>
      <c r="F14" s="25">
        <v>83396</v>
      </c>
      <c r="G14" s="26">
        <v>9.571</v>
      </c>
      <c r="H14" s="23">
        <v>200</v>
      </c>
      <c r="I14" s="27">
        <f t="shared" si="0"/>
        <v>1914.2</v>
      </c>
    </row>
    <row r="15" spans="1:9" s="5" customFormat="1" ht="8.25">
      <c r="A15" s="24">
        <v>44109</v>
      </c>
      <c r="B15" s="23" t="s">
        <v>348</v>
      </c>
      <c r="C15" s="23" t="s">
        <v>238</v>
      </c>
      <c r="D15" s="23" t="s">
        <v>239</v>
      </c>
      <c r="E15" s="23" t="s">
        <v>50</v>
      </c>
      <c r="F15" s="25">
        <v>83396</v>
      </c>
      <c r="G15" s="26">
        <v>13.968</v>
      </c>
      <c r="H15" s="23">
        <v>350</v>
      </c>
      <c r="I15" s="27">
        <f t="shared" si="0"/>
        <v>4888.8</v>
      </c>
    </row>
    <row r="16" spans="1:9" s="5" customFormat="1" ht="8.25">
      <c r="A16" s="24">
        <v>44109</v>
      </c>
      <c r="B16" s="23" t="s">
        <v>344</v>
      </c>
      <c r="C16" s="23" t="s">
        <v>240</v>
      </c>
      <c r="D16" s="23" t="s">
        <v>241</v>
      </c>
      <c r="E16" s="23" t="s">
        <v>231</v>
      </c>
      <c r="F16" s="25">
        <v>1350536</v>
      </c>
      <c r="G16" s="26">
        <v>0.13</v>
      </c>
      <c r="H16" s="23">
        <v>200</v>
      </c>
      <c r="I16" s="27">
        <f t="shared" si="0"/>
        <v>26</v>
      </c>
    </row>
    <row r="17" spans="1:9" s="5" customFormat="1" ht="8.25">
      <c r="A17" s="24">
        <v>44109</v>
      </c>
      <c r="B17" s="23" t="s">
        <v>344</v>
      </c>
      <c r="C17" s="23" t="s">
        <v>242</v>
      </c>
      <c r="D17" s="23" t="s">
        <v>235</v>
      </c>
      <c r="E17" s="23" t="s">
        <v>231</v>
      </c>
      <c r="F17" s="25">
        <v>1350536</v>
      </c>
      <c r="G17" s="26">
        <v>0.55</v>
      </c>
      <c r="H17" s="23">
        <v>100</v>
      </c>
      <c r="I17" s="27">
        <f t="shared" si="0"/>
        <v>55.00000000000001</v>
      </c>
    </row>
    <row r="18" spans="1:9" s="5" customFormat="1" ht="8.25">
      <c r="A18" s="24">
        <v>44109</v>
      </c>
      <c r="B18" s="23" t="s">
        <v>344</v>
      </c>
      <c r="C18" s="23" t="s">
        <v>243</v>
      </c>
      <c r="D18" s="23" t="s">
        <v>217</v>
      </c>
      <c r="E18" s="23" t="s">
        <v>231</v>
      </c>
      <c r="F18" s="25">
        <v>1350536</v>
      </c>
      <c r="G18" s="26">
        <v>0.27</v>
      </c>
      <c r="H18" s="23">
        <v>400</v>
      </c>
      <c r="I18" s="27">
        <f t="shared" si="0"/>
        <v>108</v>
      </c>
    </row>
    <row r="19" spans="1:9" s="5" customFormat="1" ht="8.25">
      <c r="A19" s="24">
        <v>44109</v>
      </c>
      <c r="B19" s="23" t="s">
        <v>349</v>
      </c>
      <c r="C19" s="23" t="s">
        <v>244</v>
      </c>
      <c r="D19" s="23" t="s">
        <v>13</v>
      </c>
      <c r="E19" s="23" t="s">
        <v>245</v>
      </c>
      <c r="F19" s="25">
        <v>1564</v>
      </c>
      <c r="G19" s="26">
        <v>175</v>
      </c>
      <c r="H19" s="23">
        <v>4</v>
      </c>
      <c r="I19" s="27">
        <f t="shared" si="0"/>
        <v>700</v>
      </c>
    </row>
    <row r="20" spans="1:9" s="5" customFormat="1" ht="8.25">
      <c r="A20" s="24">
        <v>44109</v>
      </c>
      <c r="B20" s="23" t="s">
        <v>350</v>
      </c>
      <c r="C20" s="23" t="s">
        <v>246</v>
      </c>
      <c r="D20" s="23" t="s">
        <v>13</v>
      </c>
      <c r="E20" s="23" t="s">
        <v>247</v>
      </c>
      <c r="F20" s="25">
        <v>5607</v>
      </c>
      <c r="G20" s="26">
        <v>1495</v>
      </c>
      <c r="H20" s="23">
        <v>2</v>
      </c>
      <c r="I20" s="27">
        <f t="shared" si="0"/>
        <v>2990</v>
      </c>
    </row>
    <row r="21" spans="1:9" s="5" customFormat="1" ht="8.25">
      <c r="A21" s="24">
        <v>44109</v>
      </c>
      <c r="B21" s="23" t="s">
        <v>344</v>
      </c>
      <c r="C21" s="23" t="s">
        <v>248</v>
      </c>
      <c r="D21" s="23" t="s">
        <v>249</v>
      </c>
      <c r="E21" s="23" t="s">
        <v>231</v>
      </c>
      <c r="F21" s="25">
        <v>1350536</v>
      </c>
      <c r="G21" s="26">
        <v>0.15</v>
      </c>
      <c r="H21" s="23">
        <v>500</v>
      </c>
      <c r="I21" s="27">
        <f t="shared" si="0"/>
        <v>75</v>
      </c>
    </row>
    <row r="22" spans="1:9" s="5" customFormat="1" ht="8.25">
      <c r="A22" s="24">
        <v>44109</v>
      </c>
      <c r="B22" s="23" t="s">
        <v>351</v>
      </c>
      <c r="C22" s="23" t="s">
        <v>250</v>
      </c>
      <c r="D22" s="23" t="s">
        <v>13</v>
      </c>
      <c r="E22" s="23" t="s">
        <v>251</v>
      </c>
      <c r="F22" s="25">
        <v>1032</v>
      </c>
      <c r="G22" s="26">
        <v>3067</v>
      </c>
      <c r="H22" s="23">
        <v>1</v>
      </c>
      <c r="I22" s="27">
        <f t="shared" si="0"/>
        <v>3067</v>
      </c>
    </row>
    <row r="23" spans="1:9" s="5" customFormat="1" ht="8.25">
      <c r="A23" s="24">
        <v>44109</v>
      </c>
      <c r="B23" s="23" t="s">
        <v>349</v>
      </c>
      <c r="C23" s="23" t="s">
        <v>252</v>
      </c>
      <c r="D23" s="23" t="s">
        <v>13</v>
      </c>
      <c r="E23" s="23" t="s">
        <v>245</v>
      </c>
      <c r="F23" s="25">
        <v>1564</v>
      </c>
      <c r="G23" s="26">
        <v>225</v>
      </c>
      <c r="H23" s="23">
        <v>4</v>
      </c>
      <c r="I23" s="27">
        <f t="shared" si="0"/>
        <v>900</v>
      </c>
    </row>
    <row r="24" spans="1:9" s="5" customFormat="1" ht="8.25">
      <c r="A24" s="24">
        <v>44110</v>
      </c>
      <c r="B24" s="23" t="s">
        <v>348</v>
      </c>
      <c r="C24" s="23" t="s">
        <v>253</v>
      </c>
      <c r="D24" s="23" t="s">
        <v>254</v>
      </c>
      <c r="E24" s="23" t="s">
        <v>231</v>
      </c>
      <c r="F24" s="25">
        <v>1352885</v>
      </c>
      <c r="G24" s="26">
        <v>23.1</v>
      </c>
      <c r="H24" s="23">
        <v>100</v>
      </c>
      <c r="I24" s="27">
        <f t="shared" si="0"/>
        <v>2310</v>
      </c>
    </row>
    <row r="25" spans="1:9" s="5" customFormat="1" ht="8.25">
      <c r="A25" s="24">
        <v>44110</v>
      </c>
      <c r="B25" s="23" t="s">
        <v>352</v>
      </c>
      <c r="C25" s="23" t="s">
        <v>255</v>
      </c>
      <c r="D25" s="23" t="s">
        <v>13</v>
      </c>
      <c r="E25" s="23" t="s">
        <v>245</v>
      </c>
      <c r="F25" s="25">
        <v>1573</v>
      </c>
      <c r="G25" s="26">
        <v>1819</v>
      </c>
      <c r="H25" s="23">
        <v>1</v>
      </c>
      <c r="I25" s="27">
        <f aca="true" t="shared" si="1" ref="I25:I38">H25*G25</f>
        <v>1819</v>
      </c>
    </row>
    <row r="26" spans="1:9" s="5" customFormat="1" ht="8.25">
      <c r="A26" s="24">
        <v>44111</v>
      </c>
      <c r="B26" s="23" t="s">
        <v>348</v>
      </c>
      <c r="C26" s="23" t="s">
        <v>257</v>
      </c>
      <c r="D26" s="23" t="s">
        <v>258</v>
      </c>
      <c r="E26" s="23" t="s">
        <v>259</v>
      </c>
      <c r="F26" s="25">
        <v>2872</v>
      </c>
      <c r="G26" s="26">
        <v>1.62</v>
      </c>
      <c r="H26" s="23">
        <v>1008</v>
      </c>
      <c r="I26" s="27">
        <f t="shared" si="1"/>
        <v>1632.96</v>
      </c>
    </row>
    <row r="27" spans="1:9" s="5" customFormat="1" ht="8.25">
      <c r="A27" s="24">
        <v>44112</v>
      </c>
      <c r="B27" s="23" t="s">
        <v>348</v>
      </c>
      <c r="C27" s="23" t="s">
        <v>261</v>
      </c>
      <c r="D27" s="23" t="s">
        <v>262</v>
      </c>
      <c r="E27" s="23" t="s">
        <v>263</v>
      </c>
      <c r="F27" s="25">
        <v>26839</v>
      </c>
      <c r="G27" s="26">
        <v>2.55</v>
      </c>
      <c r="H27" s="23">
        <v>200</v>
      </c>
      <c r="I27" s="27">
        <f t="shared" si="1"/>
        <v>509.99999999999994</v>
      </c>
    </row>
    <row r="28" spans="1:9" s="5" customFormat="1" ht="8.25">
      <c r="A28" s="24">
        <v>44112</v>
      </c>
      <c r="B28" s="23" t="s">
        <v>348</v>
      </c>
      <c r="C28" s="23" t="s">
        <v>264</v>
      </c>
      <c r="D28" s="23" t="s">
        <v>265</v>
      </c>
      <c r="E28" s="23" t="s">
        <v>263</v>
      </c>
      <c r="F28" s="25">
        <v>26839</v>
      </c>
      <c r="G28" s="26">
        <v>0.07</v>
      </c>
      <c r="H28" s="23">
        <v>448</v>
      </c>
      <c r="I28" s="27">
        <f t="shared" si="1"/>
        <v>31.360000000000003</v>
      </c>
    </row>
    <row r="29" spans="1:9" s="5" customFormat="1" ht="8.25">
      <c r="A29" s="24">
        <v>44112</v>
      </c>
      <c r="B29" s="23" t="s">
        <v>371</v>
      </c>
      <c r="C29" s="23" t="s">
        <v>266</v>
      </c>
      <c r="D29" s="23" t="s">
        <v>126</v>
      </c>
      <c r="E29" s="23" t="s">
        <v>267</v>
      </c>
      <c r="F29" s="25">
        <v>1836</v>
      </c>
      <c r="G29" s="26">
        <v>23.7133</v>
      </c>
      <c r="H29" s="23">
        <v>3</v>
      </c>
      <c r="I29" s="27">
        <f t="shared" si="1"/>
        <v>71.1399</v>
      </c>
    </row>
    <row r="30" spans="1:9" s="5" customFormat="1" ht="8.25">
      <c r="A30" s="24">
        <v>44112</v>
      </c>
      <c r="B30" s="23" t="s">
        <v>371</v>
      </c>
      <c r="C30" s="23" t="s">
        <v>268</v>
      </c>
      <c r="D30" s="23" t="s">
        <v>126</v>
      </c>
      <c r="E30" s="23" t="s">
        <v>267</v>
      </c>
      <c r="F30" s="25">
        <v>1836</v>
      </c>
      <c r="G30" s="26">
        <v>7.2835</v>
      </c>
      <c r="H30" s="23">
        <v>120</v>
      </c>
      <c r="I30" s="27">
        <f t="shared" si="1"/>
        <v>874.02</v>
      </c>
    </row>
    <row r="31" spans="1:9" s="5" customFormat="1" ht="8.25">
      <c r="A31" s="24">
        <v>44113</v>
      </c>
      <c r="B31" s="23" t="s">
        <v>353</v>
      </c>
      <c r="C31" s="23" t="s">
        <v>271</v>
      </c>
      <c r="D31" s="23" t="s">
        <v>13</v>
      </c>
      <c r="E31" s="23" t="s">
        <v>272</v>
      </c>
      <c r="F31" s="25">
        <v>4</v>
      </c>
      <c r="G31" s="26">
        <v>237.5</v>
      </c>
      <c r="H31" s="23">
        <v>1</v>
      </c>
      <c r="I31" s="27">
        <f t="shared" si="1"/>
        <v>237.5</v>
      </c>
    </row>
    <row r="32" spans="1:9" s="5" customFormat="1" ht="8.25">
      <c r="A32" s="24">
        <v>44113</v>
      </c>
      <c r="B32" s="23" t="s">
        <v>354</v>
      </c>
      <c r="C32" s="23" t="s">
        <v>273</v>
      </c>
      <c r="D32" s="23" t="s">
        <v>13</v>
      </c>
      <c r="E32" s="23" t="s">
        <v>274</v>
      </c>
      <c r="F32" s="25">
        <v>1082</v>
      </c>
      <c r="G32" s="26">
        <v>2688.8</v>
      </c>
      <c r="H32" s="23">
        <v>1</v>
      </c>
      <c r="I32" s="27">
        <f t="shared" si="1"/>
        <v>2688.8</v>
      </c>
    </row>
    <row r="33" spans="1:9" s="5" customFormat="1" ht="8.25">
      <c r="A33" s="24">
        <v>44113</v>
      </c>
      <c r="B33" s="23" t="s">
        <v>353</v>
      </c>
      <c r="C33" s="23" t="s">
        <v>275</v>
      </c>
      <c r="D33" s="23" t="s">
        <v>13</v>
      </c>
      <c r="E33" s="23" t="s">
        <v>272</v>
      </c>
      <c r="F33" s="25">
        <v>4</v>
      </c>
      <c r="G33" s="26">
        <v>247</v>
      </c>
      <c r="H33" s="23">
        <v>1</v>
      </c>
      <c r="I33" s="27">
        <f t="shared" si="1"/>
        <v>247</v>
      </c>
    </row>
    <row r="34" spans="1:9" s="5" customFormat="1" ht="8.25">
      <c r="A34" s="24">
        <v>44113</v>
      </c>
      <c r="B34" s="23" t="s">
        <v>353</v>
      </c>
      <c r="C34" s="23" t="s">
        <v>276</v>
      </c>
      <c r="D34" s="23" t="s">
        <v>13</v>
      </c>
      <c r="E34" s="23" t="s">
        <v>272</v>
      </c>
      <c r="F34" s="25">
        <v>4</v>
      </c>
      <c r="G34" s="26">
        <v>3876</v>
      </c>
      <c r="H34" s="23">
        <v>1</v>
      </c>
      <c r="I34" s="27">
        <f t="shared" si="1"/>
        <v>3876</v>
      </c>
    </row>
    <row r="35" spans="1:9" s="5" customFormat="1" ht="8.25">
      <c r="A35" s="24">
        <v>44118</v>
      </c>
      <c r="B35" s="23" t="s">
        <v>355</v>
      </c>
      <c r="C35" s="23" t="s">
        <v>279</v>
      </c>
      <c r="D35" s="23" t="s">
        <v>13</v>
      </c>
      <c r="E35" s="23" t="s">
        <v>280</v>
      </c>
      <c r="F35" s="25">
        <v>412529</v>
      </c>
      <c r="G35" s="26">
        <v>2.85</v>
      </c>
      <c r="H35" s="23">
        <v>50</v>
      </c>
      <c r="I35" s="27">
        <f t="shared" si="1"/>
        <v>142.5</v>
      </c>
    </row>
    <row r="36" spans="1:9" s="5" customFormat="1" ht="8.25">
      <c r="A36" s="24">
        <v>44118</v>
      </c>
      <c r="B36" s="23" t="s">
        <v>355</v>
      </c>
      <c r="C36" s="23" t="s">
        <v>256</v>
      </c>
      <c r="D36" s="23" t="s">
        <v>13</v>
      </c>
      <c r="E36" s="23" t="s">
        <v>280</v>
      </c>
      <c r="F36" s="25">
        <v>412529</v>
      </c>
      <c r="G36" s="26">
        <v>0.42</v>
      </c>
      <c r="H36" s="23">
        <v>50</v>
      </c>
      <c r="I36" s="27">
        <f t="shared" si="1"/>
        <v>21</v>
      </c>
    </row>
    <row r="37" spans="1:9" s="5" customFormat="1" ht="8.25">
      <c r="A37" s="24">
        <v>44118</v>
      </c>
      <c r="B37" s="23" t="s">
        <v>355</v>
      </c>
      <c r="C37" s="23" t="s">
        <v>281</v>
      </c>
      <c r="D37" s="23" t="s">
        <v>13</v>
      </c>
      <c r="E37" s="23" t="s">
        <v>280</v>
      </c>
      <c r="F37" s="25">
        <v>412529</v>
      </c>
      <c r="G37" s="26">
        <v>1.35</v>
      </c>
      <c r="H37" s="23">
        <v>10</v>
      </c>
      <c r="I37" s="27">
        <f t="shared" si="1"/>
        <v>13.5</v>
      </c>
    </row>
    <row r="38" spans="1:9" s="5" customFormat="1" ht="8.25">
      <c r="A38" s="24">
        <v>44118</v>
      </c>
      <c r="B38" s="23" t="s">
        <v>355</v>
      </c>
      <c r="C38" s="23" t="s">
        <v>282</v>
      </c>
      <c r="D38" s="23" t="s">
        <v>13</v>
      </c>
      <c r="E38" s="23" t="s">
        <v>280</v>
      </c>
      <c r="F38" s="25">
        <v>412529</v>
      </c>
      <c r="G38" s="26">
        <v>1.1</v>
      </c>
      <c r="H38" s="23">
        <v>10</v>
      </c>
      <c r="I38" s="27">
        <f t="shared" si="1"/>
        <v>11</v>
      </c>
    </row>
    <row r="39" spans="1:9" s="5" customFormat="1" ht="8.25">
      <c r="A39" s="24">
        <v>44118</v>
      </c>
      <c r="B39" s="23" t="s">
        <v>355</v>
      </c>
      <c r="C39" s="23" t="s">
        <v>260</v>
      </c>
      <c r="D39" s="23" t="s">
        <v>13</v>
      </c>
      <c r="E39" s="23" t="s">
        <v>280</v>
      </c>
      <c r="F39" s="25">
        <v>412529</v>
      </c>
      <c r="G39" s="26">
        <v>0.18</v>
      </c>
      <c r="H39" s="23">
        <v>10</v>
      </c>
      <c r="I39" s="27">
        <f aca="true" t="shared" si="2" ref="I39:I44">H39*G39</f>
        <v>1.7999999999999998</v>
      </c>
    </row>
    <row r="40" spans="1:9" s="5" customFormat="1" ht="8.25">
      <c r="A40" s="24">
        <v>44118</v>
      </c>
      <c r="B40" s="23" t="s">
        <v>355</v>
      </c>
      <c r="C40" s="23" t="s">
        <v>283</v>
      </c>
      <c r="D40" s="23" t="s">
        <v>13</v>
      </c>
      <c r="E40" s="23" t="s">
        <v>280</v>
      </c>
      <c r="F40" s="25">
        <v>412529</v>
      </c>
      <c r="G40" s="26">
        <v>14.4</v>
      </c>
      <c r="H40" s="23">
        <v>100</v>
      </c>
      <c r="I40" s="27">
        <f t="shared" si="2"/>
        <v>1440</v>
      </c>
    </row>
    <row r="41" spans="1:9" s="5" customFormat="1" ht="8.25">
      <c r="A41" s="24">
        <v>44118</v>
      </c>
      <c r="B41" s="23" t="s">
        <v>355</v>
      </c>
      <c r="C41" s="23" t="s">
        <v>284</v>
      </c>
      <c r="D41" s="23" t="s">
        <v>13</v>
      </c>
      <c r="E41" s="23" t="s">
        <v>280</v>
      </c>
      <c r="F41" s="25">
        <v>412529</v>
      </c>
      <c r="G41" s="26">
        <v>1.03</v>
      </c>
      <c r="H41" s="23">
        <v>6</v>
      </c>
      <c r="I41" s="27">
        <f t="shared" si="2"/>
        <v>6.18</v>
      </c>
    </row>
    <row r="42" spans="1:9" s="5" customFormat="1" ht="8.25">
      <c r="A42" s="24">
        <v>44119</v>
      </c>
      <c r="B42" s="23" t="s">
        <v>356</v>
      </c>
      <c r="C42" s="23" t="s">
        <v>288</v>
      </c>
      <c r="D42" s="23" t="s">
        <v>13</v>
      </c>
      <c r="E42" s="23" t="s">
        <v>289</v>
      </c>
      <c r="F42" s="25">
        <v>460465</v>
      </c>
      <c r="G42" s="26">
        <v>16.73</v>
      </c>
      <c r="H42" s="23">
        <v>300</v>
      </c>
      <c r="I42" s="27">
        <f t="shared" si="2"/>
        <v>5019</v>
      </c>
    </row>
    <row r="43" spans="1:9" s="5" customFormat="1" ht="8.25">
      <c r="A43" s="24">
        <v>44119</v>
      </c>
      <c r="B43" s="23" t="s">
        <v>356</v>
      </c>
      <c r="C43" s="23" t="s">
        <v>290</v>
      </c>
      <c r="D43" s="23" t="s">
        <v>13</v>
      </c>
      <c r="E43" s="23" t="s">
        <v>289</v>
      </c>
      <c r="F43" s="25">
        <v>460465</v>
      </c>
      <c r="G43" s="26">
        <v>16.73</v>
      </c>
      <c r="H43" s="23">
        <v>100</v>
      </c>
      <c r="I43" s="27">
        <f t="shared" si="2"/>
        <v>1673</v>
      </c>
    </row>
    <row r="44" spans="1:9" s="5" customFormat="1" ht="8.25">
      <c r="A44" s="24">
        <v>44120</v>
      </c>
      <c r="B44" s="23" t="s">
        <v>372</v>
      </c>
      <c r="C44" s="23" t="s">
        <v>292</v>
      </c>
      <c r="D44" s="23" t="s">
        <v>13</v>
      </c>
      <c r="E44" s="23" t="s">
        <v>293</v>
      </c>
      <c r="F44" s="25">
        <v>8970</v>
      </c>
      <c r="G44" s="26">
        <v>131.2</v>
      </c>
      <c r="H44" s="23">
        <v>200</v>
      </c>
      <c r="I44" s="27">
        <f t="shared" si="2"/>
        <v>26239.999999999996</v>
      </c>
    </row>
    <row r="45" spans="1:9" s="5" customFormat="1" ht="8.25">
      <c r="A45" s="24">
        <v>44124</v>
      </c>
      <c r="B45" s="23" t="s">
        <v>357</v>
      </c>
      <c r="C45" s="23" t="s">
        <v>277</v>
      </c>
      <c r="D45" s="23" t="s">
        <v>278</v>
      </c>
      <c r="E45" s="23" t="s">
        <v>294</v>
      </c>
      <c r="F45" s="25">
        <v>23878</v>
      </c>
      <c r="G45" s="26">
        <v>2.21</v>
      </c>
      <c r="H45" s="23">
        <v>108</v>
      </c>
      <c r="I45" s="27">
        <f aca="true" t="shared" si="3" ref="I45:I62">H45*G45</f>
        <v>238.68</v>
      </c>
    </row>
    <row r="46" spans="1:9" s="5" customFormat="1" ht="8.25">
      <c r="A46" s="24">
        <v>44124</v>
      </c>
      <c r="B46" s="23" t="s">
        <v>357</v>
      </c>
      <c r="C46" s="23" t="s">
        <v>296</v>
      </c>
      <c r="D46" s="23" t="s">
        <v>230</v>
      </c>
      <c r="E46" s="23" t="s">
        <v>294</v>
      </c>
      <c r="F46" s="25">
        <v>23878</v>
      </c>
      <c r="G46" s="26">
        <v>0.3</v>
      </c>
      <c r="H46" s="23">
        <v>400</v>
      </c>
      <c r="I46" s="27">
        <f t="shared" si="3"/>
        <v>120</v>
      </c>
    </row>
    <row r="47" spans="1:9" s="5" customFormat="1" ht="8.25">
      <c r="A47" s="24">
        <v>44125</v>
      </c>
      <c r="B47" s="23" t="s">
        <v>358</v>
      </c>
      <c r="C47" s="23" t="s">
        <v>297</v>
      </c>
      <c r="D47" s="23" t="s">
        <v>13</v>
      </c>
      <c r="E47" s="23" t="s">
        <v>298</v>
      </c>
      <c r="F47" s="25">
        <v>2423</v>
      </c>
      <c r="G47" s="26">
        <v>990</v>
      </c>
      <c r="H47" s="23">
        <v>3</v>
      </c>
      <c r="I47" s="27">
        <f t="shared" si="3"/>
        <v>2970</v>
      </c>
    </row>
    <row r="48" spans="1:9" s="5" customFormat="1" ht="8.25">
      <c r="A48" s="24">
        <v>44126</v>
      </c>
      <c r="B48" s="23" t="s">
        <v>355</v>
      </c>
      <c r="C48" s="23" t="s">
        <v>287</v>
      </c>
      <c r="D48" s="23" t="s">
        <v>13</v>
      </c>
      <c r="E48" s="23" t="s">
        <v>299</v>
      </c>
      <c r="F48" s="25">
        <v>59709</v>
      </c>
      <c r="G48" s="26">
        <v>1.5</v>
      </c>
      <c r="H48" s="23">
        <v>30</v>
      </c>
      <c r="I48" s="27">
        <f t="shared" si="3"/>
        <v>45</v>
      </c>
    </row>
    <row r="49" spans="1:9" s="5" customFormat="1" ht="8.25">
      <c r="A49" s="24">
        <v>44126</v>
      </c>
      <c r="B49" s="23" t="s">
        <v>355</v>
      </c>
      <c r="C49" s="23" t="s">
        <v>301</v>
      </c>
      <c r="D49" s="23" t="s">
        <v>13</v>
      </c>
      <c r="E49" s="23" t="s">
        <v>299</v>
      </c>
      <c r="F49" s="25">
        <v>59709</v>
      </c>
      <c r="G49" s="26">
        <v>0.45</v>
      </c>
      <c r="H49" s="23">
        <v>30</v>
      </c>
      <c r="I49" s="27">
        <f t="shared" si="3"/>
        <v>13.5</v>
      </c>
    </row>
    <row r="50" spans="1:9" s="5" customFormat="1" ht="8.25">
      <c r="A50" s="24">
        <v>44127</v>
      </c>
      <c r="B50" s="23" t="s">
        <v>357</v>
      </c>
      <c r="C50" s="23" t="s">
        <v>302</v>
      </c>
      <c r="D50" s="23" t="s">
        <v>303</v>
      </c>
      <c r="E50" s="23" t="s">
        <v>304</v>
      </c>
      <c r="F50" s="25">
        <v>135301</v>
      </c>
      <c r="G50" s="26">
        <v>2.59</v>
      </c>
      <c r="H50" s="23">
        <v>1008</v>
      </c>
      <c r="I50" s="27">
        <f t="shared" si="3"/>
        <v>2610.72</v>
      </c>
    </row>
    <row r="51" spans="1:9" s="5" customFormat="1" ht="8.25">
      <c r="A51" s="24">
        <v>44127</v>
      </c>
      <c r="B51" s="23" t="s">
        <v>357</v>
      </c>
      <c r="C51" s="23" t="s">
        <v>305</v>
      </c>
      <c r="D51" s="23" t="s">
        <v>241</v>
      </c>
      <c r="E51" s="23" t="s">
        <v>304</v>
      </c>
      <c r="F51" s="25">
        <v>135301</v>
      </c>
      <c r="G51" s="26">
        <v>0.2853</v>
      </c>
      <c r="H51" s="23">
        <v>200</v>
      </c>
      <c r="I51" s="27">
        <f t="shared" si="3"/>
        <v>57.06</v>
      </c>
    </row>
    <row r="52" spans="1:9" s="5" customFormat="1" ht="8.25">
      <c r="A52" s="24">
        <v>44127</v>
      </c>
      <c r="B52" s="23" t="s">
        <v>357</v>
      </c>
      <c r="C52" s="23" t="s">
        <v>285</v>
      </c>
      <c r="D52" s="23" t="s">
        <v>286</v>
      </c>
      <c r="E52" s="23" t="s">
        <v>304</v>
      </c>
      <c r="F52" s="25">
        <v>135301</v>
      </c>
      <c r="G52" s="26">
        <v>0.1372</v>
      </c>
      <c r="H52" s="23">
        <v>1600</v>
      </c>
      <c r="I52" s="27">
        <f t="shared" si="3"/>
        <v>219.51999999999998</v>
      </c>
    </row>
    <row r="53" spans="1:9" s="5" customFormat="1" ht="8.25">
      <c r="A53" s="24">
        <v>44127</v>
      </c>
      <c r="B53" s="23" t="s">
        <v>357</v>
      </c>
      <c r="C53" s="23" t="s">
        <v>306</v>
      </c>
      <c r="D53" s="23" t="s">
        <v>233</v>
      </c>
      <c r="E53" s="23" t="s">
        <v>304</v>
      </c>
      <c r="F53" s="25">
        <v>135301</v>
      </c>
      <c r="G53" s="26">
        <v>1.2285</v>
      </c>
      <c r="H53" s="23">
        <v>300</v>
      </c>
      <c r="I53" s="27">
        <f t="shared" si="3"/>
        <v>368.54999999999995</v>
      </c>
    </row>
    <row r="54" spans="1:9" s="5" customFormat="1" ht="8.25">
      <c r="A54" s="24">
        <v>44130</v>
      </c>
      <c r="B54" s="23" t="s">
        <v>359</v>
      </c>
      <c r="C54" s="23" t="s">
        <v>307</v>
      </c>
      <c r="D54" s="23" t="s">
        <v>13</v>
      </c>
      <c r="E54" s="23" t="s">
        <v>222</v>
      </c>
      <c r="F54" s="25">
        <v>87969</v>
      </c>
      <c r="G54" s="26">
        <v>129</v>
      </c>
      <c r="H54" s="23">
        <v>22</v>
      </c>
      <c r="I54" s="27">
        <f t="shared" si="3"/>
        <v>2838</v>
      </c>
    </row>
    <row r="55" spans="1:9" s="5" customFormat="1" ht="8.25">
      <c r="A55" s="24">
        <v>44130</v>
      </c>
      <c r="B55" s="23" t="s">
        <v>360</v>
      </c>
      <c r="C55" s="23" t="s">
        <v>308</v>
      </c>
      <c r="D55" s="23" t="s">
        <v>13</v>
      </c>
      <c r="E55" s="23" t="s">
        <v>309</v>
      </c>
      <c r="F55" s="25">
        <v>7985</v>
      </c>
      <c r="G55" s="26">
        <v>5265</v>
      </c>
      <c r="H55" s="23">
        <v>3</v>
      </c>
      <c r="I55" s="27">
        <f t="shared" si="3"/>
        <v>15795</v>
      </c>
    </row>
    <row r="56" spans="1:9" s="5" customFormat="1" ht="8.25">
      <c r="A56" s="24">
        <v>44131</v>
      </c>
      <c r="B56" s="23" t="s">
        <v>361</v>
      </c>
      <c r="C56" s="23" t="s">
        <v>269</v>
      </c>
      <c r="D56" s="23" t="s">
        <v>270</v>
      </c>
      <c r="E56" s="23" t="s">
        <v>310</v>
      </c>
      <c r="F56" s="25">
        <v>44198</v>
      </c>
      <c r="G56" s="26">
        <v>12.88</v>
      </c>
      <c r="H56" s="23">
        <v>60</v>
      </c>
      <c r="I56" s="27">
        <f t="shared" si="3"/>
        <v>772.8000000000001</v>
      </c>
    </row>
    <row r="57" spans="1:9" s="5" customFormat="1" ht="8.25">
      <c r="A57" s="24">
        <v>44131</v>
      </c>
      <c r="B57" s="23" t="s">
        <v>361</v>
      </c>
      <c r="C57" s="23" t="s">
        <v>295</v>
      </c>
      <c r="D57" s="23" t="s">
        <v>258</v>
      </c>
      <c r="E57" s="23" t="s">
        <v>310</v>
      </c>
      <c r="F57" s="25">
        <v>44198</v>
      </c>
      <c r="G57" s="26">
        <v>11.8</v>
      </c>
      <c r="H57" s="23">
        <v>504</v>
      </c>
      <c r="I57" s="27">
        <f t="shared" si="3"/>
        <v>5947.200000000001</v>
      </c>
    </row>
    <row r="58" spans="1:9" s="5" customFormat="1" ht="8.25">
      <c r="A58" s="24">
        <v>44131</v>
      </c>
      <c r="B58" s="23" t="s">
        <v>361</v>
      </c>
      <c r="C58" s="23" t="s">
        <v>311</v>
      </c>
      <c r="D58" s="23" t="s">
        <v>312</v>
      </c>
      <c r="E58" s="23" t="s">
        <v>304</v>
      </c>
      <c r="F58" s="25">
        <v>136145</v>
      </c>
      <c r="G58" s="26">
        <v>0.0895</v>
      </c>
      <c r="H58" s="23">
        <v>500</v>
      </c>
      <c r="I58" s="27">
        <f t="shared" si="3"/>
        <v>44.75</v>
      </c>
    </row>
    <row r="59" spans="1:9" s="5" customFormat="1" ht="8.25">
      <c r="A59" s="24">
        <v>44131</v>
      </c>
      <c r="B59" s="23" t="s">
        <v>361</v>
      </c>
      <c r="C59" s="23" t="s">
        <v>313</v>
      </c>
      <c r="D59" s="23" t="s">
        <v>314</v>
      </c>
      <c r="E59" s="23" t="s">
        <v>304</v>
      </c>
      <c r="F59" s="25">
        <v>136145</v>
      </c>
      <c r="G59" s="26">
        <v>4.29</v>
      </c>
      <c r="H59" s="23">
        <v>40</v>
      </c>
      <c r="I59" s="27">
        <f t="shared" si="3"/>
        <v>171.6</v>
      </c>
    </row>
    <row r="60" spans="1:9" s="5" customFormat="1" ht="8.25">
      <c r="A60" s="24">
        <v>44131</v>
      </c>
      <c r="B60" s="23" t="s">
        <v>361</v>
      </c>
      <c r="C60" s="23" t="s">
        <v>315</v>
      </c>
      <c r="D60" s="23" t="s">
        <v>235</v>
      </c>
      <c r="E60" s="23" t="s">
        <v>310</v>
      </c>
      <c r="F60" s="25">
        <v>44198</v>
      </c>
      <c r="G60" s="26">
        <v>1.1</v>
      </c>
      <c r="H60" s="23">
        <v>300</v>
      </c>
      <c r="I60" s="27">
        <f t="shared" si="3"/>
        <v>330</v>
      </c>
    </row>
    <row r="61" spans="1:9" s="5" customFormat="1" ht="8.25">
      <c r="A61" s="24">
        <v>44131</v>
      </c>
      <c r="B61" s="23" t="s">
        <v>362</v>
      </c>
      <c r="C61" s="23" t="s">
        <v>316</v>
      </c>
      <c r="D61" s="23" t="s">
        <v>13</v>
      </c>
      <c r="E61" s="23" t="s">
        <v>280</v>
      </c>
      <c r="F61" s="25">
        <v>415095</v>
      </c>
      <c r="G61" s="26">
        <v>49.5</v>
      </c>
      <c r="H61" s="23">
        <v>20</v>
      </c>
      <c r="I61" s="27">
        <f t="shared" si="3"/>
        <v>990</v>
      </c>
    </row>
    <row r="62" spans="1:9" s="5" customFormat="1" ht="8.25">
      <c r="A62" s="24">
        <v>44132</v>
      </c>
      <c r="B62" s="23" t="s">
        <v>363</v>
      </c>
      <c r="C62" s="23" t="s">
        <v>227</v>
      </c>
      <c r="D62" s="23" t="s">
        <v>13</v>
      </c>
      <c r="E62" s="23" t="s">
        <v>317</v>
      </c>
      <c r="F62" s="25">
        <v>911404</v>
      </c>
      <c r="G62" s="26">
        <v>0.3141</v>
      </c>
      <c r="H62" s="23">
        <v>5000</v>
      </c>
      <c r="I62" s="27">
        <f t="shared" si="3"/>
        <v>1570.5</v>
      </c>
    </row>
    <row r="63" spans="1:9" s="5" customFormat="1" ht="8.25">
      <c r="A63" s="24">
        <v>44132</v>
      </c>
      <c r="B63" s="23" t="s">
        <v>364</v>
      </c>
      <c r="C63" s="23" t="s">
        <v>318</v>
      </c>
      <c r="D63" s="23" t="s">
        <v>13</v>
      </c>
      <c r="E63" s="23" t="s">
        <v>319</v>
      </c>
      <c r="F63" s="25">
        <v>2504</v>
      </c>
      <c r="G63" s="26">
        <v>194</v>
      </c>
      <c r="H63" s="23">
        <v>15</v>
      </c>
      <c r="I63" s="27">
        <f aca="true" t="shared" si="4" ref="I63:I82">H63*G63</f>
        <v>2910</v>
      </c>
    </row>
    <row r="64" spans="1:9" s="5" customFormat="1" ht="8.25">
      <c r="A64" s="24">
        <v>44132</v>
      </c>
      <c r="B64" s="23" t="s">
        <v>365</v>
      </c>
      <c r="C64" s="23" t="s">
        <v>320</v>
      </c>
      <c r="D64" s="23" t="s">
        <v>321</v>
      </c>
      <c r="E64" s="23" t="s">
        <v>322</v>
      </c>
      <c r="F64" s="25">
        <v>51029</v>
      </c>
      <c r="G64" s="26">
        <v>19.7</v>
      </c>
      <c r="H64" s="23">
        <v>85</v>
      </c>
      <c r="I64" s="27">
        <f t="shared" si="4"/>
        <v>1674.5</v>
      </c>
    </row>
    <row r="65" spans="1:9" s="5" customFormat="1" ht="8.25">
      <c r="A65" s="24">
        <v>44132</v>
      </c>
      <c r="B65" s="23" t="s">
        <v>366</v>
      </c>
      <c r="C65" s="23" t="s">
        <v>323</v>
      </c>
      <c r="D65" s="23" t="s">
        <v>13</v>
      </c>
      <c r="E65" s="23" t="s">
        <v>324</v>
      </c>
      <c r="F65" s="25">
        <v>156239</v>
      </c>
      <c r="G65" s="26">
        <v>25.6</v>
      </c>
      <c r="H65" s="23">
        <v>14</v>
      </c>
      <c r="I65" s="27">
        <f t="shared" si="4"/>
        <v>358.40000000000003</v>
      </c>
    </row>
    <row r="66" spans="1:9" s="5" customFormat="1" ht="8.25">
      <c r="A66" s="24">
        <v>44132</v>
      </c>
      <c r="B66" s="23" t="s">
        <v>366</v>
      </c>
      <c r="C66" s="23" t="s">
        <v>325</v>
      </c>
      <c r="D66" s="23" t="s">
        <v>13</v>
      </c>
      <c r="E66" s="23" t="s">
        <v>324</v>
      </c>
      <c r="F66" s="25">
        <v>156239</v>
      </c>
      <c r="G66" s="26">
        <v>25.6</v>
      </c>
      <c r="H66" s="23">
        <v>14</v>
      </c>
      <c r="I66" s="27">
        <f t="shared" si="4"/>
        <v>358.40000000000003</v>
      </c>
    </row>
    <row r="67" spans="1:9" s="5" customFormat="1" ht="8.25">
      <c r="A67" s="24">
        <v>44132</v>
      </c>
      <c r="B67" s="23" t="s">
        <v>363</v>
      </c>
      <c r="C67" s="23" t="s">
        <v>326</v>
      </c>
      <c r="D67" s="23" t="s">
        <v>13</v>
      </c>
      <c r="E67" s="23" t="s">
        <v>317</v>
      </c>
      <c r="F67" s="25">
        <v>911404</v>
      </c>
      <c r="G67" s="26">
        <v>1.234</v>
      </c>
      <c r="H67" s="23">
        <v>400</v>
      </c>
      <c r="I67" s="27">
        <f t="shared" si="4"/>
        <v>493.6</v>
      </c>
    </row>
    <row r="68" spans="1:9" s="5" customFormat="1" ht="8.25">
      <c r="A68" s="24">
        <v>44132</v>
      </c>
      <c r="B68" s="23" t="s">
        <v>363</v>
      </c>
      <c r="C68" s="23" t="s">
        <v>291</v>
      </c>
      <c r="D68" s="23" t="s">
        <v>13</v>
      </c>
      <c r="E68" s="23" t="s">
        <v>317</v>
      </c>
      <c r="F68" s="25">
        <v>911404</v>
      </c>
      <c r="G68" s="26">
        <v>1.26</v>
      </c>
      <c r="H68" s="23">
        <v>400</v>
      </c>
      <c r="I68" s="27">
        <f t="shared" si="4"/>
        <v>504</v>
      </c>
    </row>
    <row r="69" spans="1:9" s="5" customFormat="1" ht="8.25">
      <c r="A69" s="24">
        <v>44132</v>
      </c>
      <c r="B69" s="23" t="s">
        <v>365</v>
      </c>
      <c r="C69" s="23" t="s">
        <v>327</v>
      </c>
      <c r="D69" s="23" t="s">
        <v>328</v>
      </c>
      <c r="E69" s="23" t="s">
        <v>329</v>
      </c>
      <c r="F69" s="25">
        <v>3010</v>
      </c>
      <c r="G69" s="26">
        <v>16.2</v>
      </c>
      <c r="H69" s="23">
        <v>2</v>
      </c>
      <c r="I69" s="27">
        <f t="shared" si="4"/>
        <v>32.4</v>
      </c>
    </row>
    <row r="70" spans="1:9" s="5" customFormat="1" ht="8.25">
      <c r="A70" s="24">
        <v>44132</v>
      </c>
      <c r="B70" s="23" t="s">
        <v>365</v>
      </c>
      <c r="C70" s="23" t="s">
        <v>330</v>
      </c>
      <c r="D70" s="23" t="s">
        <v>331</v>
      </c>
      <c r="E70" s="23" t="s">
        <v>322</v>
      </c>
      <c r="F70" s="25">
        <v>51029</v>
      </c>
      <c r="G70" s="26">
        <v>56</v>
      </c>
      <c r="H70" s="23">
        <v>4</v>
      </c>
      <c r="I70" s="27">
        <f t="shared" si="4"/>
        <v>224</v>
      </c>
    </row>
    <row r="71" spans="1:9" s="5" customFormat="1" ht="8.25">
      <c r="A71" s="24">
        <v>44132</v>
      </c>
      <c r="B71" s="23" t="s">
        <v>365</v>
      </c>
      <c r="C71" s="23" t="s">
        <v>332</v>
      </c>
      <c r="D71" s="23" t="s">
        <v>333</v>
      </c>
      <c r="E71" s="23" t="s">
        <v>329</v>
      </c>
      <c r="F71" s="25">
        <v>3010</v>
      </c>
      <c r="G71" s="26">
        <v>6</v>
      </c>
      <c r="H71" s="23">
        <v>60</v>
      </c>
      <c r="I71" s="27">
        <f t="shared" si="4"/>
        <v>360</v>
      </c>
    </row>
    <row r="72" spans="1:9" s="5" customFormat="1" ht="8.25">
      <c r="A72" s="24">
        <v>44132</v>
      </c>
      <c r="B72" s="23" t="s">
        <v>365</v>
      </c>
      <c r="C72" s="23" t="s">
        <v>334</v>
      </c>
      <c r="D72" s="23" t="s">
        <v>333</v>
      </c>
      <c r="E72" s="23" t="s">
        <v>329</v>
      </c>
      <c r="F72" s="25">
        <v>3010</v>
      </c>
      <c r="G72" s="26">
        <v>6</v>
      </c>
      <c r="H72" s="23">
        <v>150</v>
      </c>
      <c r="I72" s="27">
        <f t="shared" si="4"/>
        <v>900</v>
      </c>
    </row>
    <row r="73" spans="1:9" s="5" customFormat="1" ht="8.25">
      <c r="A73" s="24">
        <v>44132</v>
      </c>
      <c r="B73" s="23" t="s">
        <v>365</v>
      </c>
      <c r="C73" s="23" t="s">
        <v>335</v>
      </c>
      <c r="D73" s="23" t="s">
        <v>333</v>
      </c>
      <c r="E73" s="23" t="s">
        <v>322</v>
      </c>
      <c r="F73" s="25">
        <v>51029</v>
      </c>
      <c r="G73" s="26">
        <v>13.8</v>
      </c>
      <c r="H73" s="23">
        <v>60</v>
      </c>
      <c r="I73" s="27">
        <f t="shared" si="4"/>
        <v>828</v>
      </c>
    </row>
    <row r="74" spans="1:9" s="5" customFormat="1" ht="8.25">
      <c r="A74" s="24">
        <v>44132</v>
      </c>
      <c r="B74" s="23" t="s">
        <v>367</v>
      </c>
      <c r="C74" s="23" t="s">
        <v>336</v>
      </c>
      <c r="D74" s="23" t="s">
        <v>13</v>
      </c>
      <c r="E74" s="23" t="s">
        <v>222</v>
      </c>
      <c r="F74" s="25">
        <v>87977</v>
      </c>
      <c r="G74" s="26">
        <v>1175.3</v>
      </c>
      <c r="H74" s="23">
        <v>2</v>
      </c>
      <c r="I74" s="27">
        <f t="shared" si="4"/>
        <v>2350.6</v>
      </c>
    </row>
    <row r="75" spans="1:9" s="5" customFormat="1" ht="8.25">
      <c r="A75" s="24">
        <v>44133</v>
      </c>
      <c r="B75" s="23" t="s">
        <v>368</v>
      </c>
      <c r="C75" s="23" t="s">
        <v>337</v>
      </c>
      <c r="D75" s="23" t="s">
        <v>13</v>
      </c>
      <c r="E75" s="23" t="s">
        <v>222</v>
      </c>
      <c r="F75" s="25">
        <v>87986</v>
      </c>
      <c r="G75" s="26">
        <v>324</v>
      </c>
      <c r="H75" s="23">
        <v>1</v>
      </c>
      <c r="I75" s="27">
        <f t="shared" si="4"/>
        <v>324</v>
      </c>
    </row>
    <row r="76" spans="1:9" s="5" customFormat="1" ht="8.25">
      <c r="A76" s="24">
        <v>44133</v>
      </c>
      <c r="B76" s="23" t="s">
        <v>368</v>
      </c>
      <c r="C76" s="23" t="s">
        <v>338</v>
      </c>
      <c r="D76" s="23" t="s">
        <v>13</v>
      </c>
      <c r="E76" s="23" t="s">
        <v>222</v>
      </c>
      <c r="F76" s="25">
        <v>87986</v>
      </c>
      <c r="G76" s="26">
        <v>924</v>
      </c>
      <c r="H76" s="23">
        <v>1</v>
      </c>
      <c r="I76" s="27">
        <f t="shared" si="4"/>
        <v>924</v>
      </c>
    </row>
    <row r="77" spans="1:9" s="5" customFormat="1" ht="8.25">
      <c r="A77" s="24">
        <v>44133</v>
      </c>
      <c r="B77" s="23" t="s">
        <v>369</v>
      </c>
      <c r="C77" s="23" t="s">
        <v>300</v>
      </c>
      <c r="D77" s="23" t="s">
        <v>13</v>
      </c>
      <c r="E77" s="23" t="s">
        <v>222</v>
      </c>
      <c r="F77" s="25">
        <v>87980</v>
      </c>
      <c r="G77" s="26">
        <v>39.37</v>
      </c>
      <c r="H77" s="23">
        <v>30</v>
      </c>
      <c r="I77" s="27">
        <f t="shared" si="4"/>
        <v>1181.1</v>
      </c>
    </row>
    <row r="78" spans="1:9" s="5" customFormat="1" ht="8.25">
      <c r="A78" s="24">
        <v>44133</v>
      </c>
      <c r="B78" s="23" t="s">
        <v>361</v>
      </c>
      <c r="C78" s="23" t="s">
        <v>238</v>
      </c>
      <c r="D78" s="23" t="s">
        <v>239</v>
      </c>
      <c r="E78" s="23" t="s">
        <v>50</v>
      </c>
      <c r="F78" s="25">
        <v>87383</v>
      </c>
      <c r="G78" s="26">
        <v>13.968</v>
      </c>
      <c r="H78" s="23">
        <v>400</v>
      </c>
      <c r="I78" s="27">
        <f t="shared" si="4"/>
        <v>5587.2</v>
      </c>
    </row>
    <row r="79" spans="1:9" s="5" customFormat="1" ht="8.25">
      <c r="A79" s="24">
        <v>44133</v>
      </c>
      <c r="B79" s="23" t="s">
        <v>368</v>
      </c>
      <c r="C79" s="23" t="s">
        <v>339</v>
      </c>
      <c r="D79" s="23" t="s">
        <v>340</v>
      </c>
      <c r="E79" s="23" t="s">
        <v>50</v>
      </c>
      <c r="F79" s="25">
        <v>87386</v>
      </c>
      <c r="G79" s="26">
        <v>21</v>
      </c>
      <c r="H79" s="23">
        <v>160</v>
      </c>
      <c r="I79" s="27">
        <f t="shared" si="4"/>
        <v>3360</v>
      </c>
    </row>
    <row r="80" spans="1:9" s="5" customFormat="1" ht="8.25">
      <c r="A80" s="24">
        <v>44133</v>
      </c>
      <c r="B80" s="23" t="s">
        <v>371</v>
      </c>
      <c r="C80" s="23" t="s">
        <v>266</v>
      </c>
      <c r="D80" s="23" t="s">
        <v>126</v>
      </c>
      <c r="E80" s="23" t="s">
        <v>267</v>
      </c>
      <c r="F80" s="25">
        <v>1582</v>
      </c>
      <c r="G80" s="26">
        <v>23.73</v>
      </c>
      <c r="H80" s="23">
        <v>1</v>
      </c>
      <c r="I80" s="27">
        <f t="shared" si="4"/>
        <v>23.73</v>
      </c>
    </row>
    <row r="81" spans="1:9" s="5" customFormat="1" ht="8.25">
      <c r="A81" s="24">
        <v>44133</v>
      </c>
      <c r="B81" s="23" t="s">
        <v>371</v>
      </c>
      <c r="C81" s="23" t="s">
        <v>268</v>
      </c>
      <c r="D81" s="23" t="s">
        <v>126</v>
      </c>
      <c r="E81" s="23" t="s">
        <v>267</v>
      </c>
      <c r="F81" s="25">
        <v>1582</v>
      </c>
      <c r="G81" s="26">
        <v>7.2873</v>
      </c>
      <c r="H81" s="23">
        <v>120</v>
      </c>
      <c r="I81" s="27">
        <f t="shared" si="4"/>
        <v>874.476</v>
      </c>
    </row>
    <row r="82" spans="1:9" s="5" customFormat="1" ht="8.25">
      <c r="A82" s="24">
        <v>44133</v>
      </c>
      <c r="B82" s="23" t="s">
        <v>370</v>
      </c>
      <c r="C82" s="23" t="s">
        <v>341</v>
      </c>
      <c r="D82" s="23" t="s">
        <v>13</v>
      </c>
      <c r="E82" s="23" t="s">
        <v>342</v>
      </c>
      <c r="F82" s="25">
        <v>1948</v>
      </c>
      <c r="G82" s="26">
        <v>99</v>
      </c>
      <c r="H82" s="23">
        <v>6</v>
      </c>
      <c r="I82" s="27">
        <f t="shared" si="4"/>
        <v>594</v>
      </c>
    </row>
    <row r="84" spans="7:9" ht="15" customHeight="1">
      <c r="G84" s="29" t="s">
        <v>215</v>
      </c>
      <c r="H84" s="30"/>
      <c r="I84" s="22">
        <f>SUM(I3:I82)</f>
        <v>130898.2959</v>
      </c>
    </row>
    <row r="92" spans="1:9" ht="15" customHeight="1">
      <c r="A92" s="28" t="s">
        <v>213</v>
      </c>
      <c r="B92" s="28"/>
      <c r="C92" s="28"/>
      <c r="D92" s="28"/>
      <c r="E92" s="28"/>
      <c r="F92" s="28"/>
      <c r="G92" s="28"/>
      <c r="H92" s="28"/>
      <c r="I92" s="28"/>
    </row>
    <row r="93" spans="1:9" ht="15" customHeight="1">
      <c r="A93" s="28" t="s">
        <v>214</v>
      </c>
      <c r="B93" s="28"/>
      <c r="C93" s="28"/>
      <c r="D93" s="28"/>
      <c r="E93" s="28"/>
      <c r="F93" s="28"/>
      <c r="G93" s="28"/>
      <c r="H93" s="28"/>
      <c r="I93" s="28"/>
    </row>
  </sheetData>
  <sheetProtection/>
  <autoFilter ref="A2:I82"/>
  <mergeCells count="4">
    <mergeCell ref="A92:I92"/>
    <mergeCell ref="A93:I93"/>
    <mergeCell ref="G84:H84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Outubro 2020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Eduardo Niculau de Araujo</cp:lastModifiedBy>
  <cp:lastPrinted>2022-06-07T13:08:08Z</cp:lastPrinted>
  <dcterms:created xsi:type="dcterms:W3CDTF">2022-04-11T13:08:02Z</dcterms:created>
  <dcterms:modified xsi:type="dcterms:W3CDTF">2022-06-21T12:54:20Z</dcterms:modified>
  <cp:category/>
  <cp:version/>
  <cp:contentType/>
  <cp:contentStatus/>
</cp:coreProperties>
</file>