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ATOS CONSOLIDADOS" sheetId="1" r:id="rId1"/>
  </sheets>
  <definedNames>
    <definedName name="_xlnm._FilterDatabase" localSheetId="0" hidden="1">'ATOS CONSOLIDADOS'!$A$2:$I$119</definedName>
    <definedName name="_xlnm.Print_Titles" localSheetId="0">'ATOS CONSOLIDADOS'!$2:$2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1" l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19" i="1" l="1"/>
</calcChain>
</file>

<file path=xl/sharedStrings.xml><?xml version="1.0" encoding="utf-8"?>
<sst xmlns="http://schemas.openxmlformats.org/spreadsheetml/2006/main" count="475" uniqueCount="183">
  <si>
    <t>Dt Entrada</t>
  </si>
  <si>
    <t>Produto</t>
  </si>
  <si>
    <t>Unidade</t>
  </si>
  <si>
    <t>Fornecedor</t>
  </si>
  <si>
    <t>Nota Fiscal</t>
  </si>
  <si>
    <t>Vl Unitário</t>
  </si>
  <si>
    <t xml:space="preserve">Qtd Entrada </t>
  </si>
  <si>
    <t>Vl Total</t>
  </si>
  <si>
    <t>29288 - ACETILCISTEINA GRANULADO 600MG 5G</t>
  </si>
  <si>
    <t>ENVELOPE 5G</t>
  </si>
  <si>
    <t xml:space="preserve">CIENTIFICA MEDICA HOSPITALAR </t>
  </si>
  <si>
    <t>COMPRIMIDO</t>
  </si>
  <si>
    <t>SUPERMEDICA DIST HOSP EIRELI</t>
  </si>
  <si>
    <t>11248 - ACICLOVIR PO P/ SOL INJ 250MG</t>
  </si>
  <si>
    <t>FRASCO 250MG</t>
  </si>
  <si>
    <t>ELLO  DISTRIBUICAO LTDA</t>
  </si>
  <si>
    <t>FRASCO</t>
  </si>
  <si>
    <t>F A PEREIRA EIRELI</t>
  </si>
  <si>
    <t>19683 - AGULHA DESC. C/ DISPOSITIVO DE SEGURANCA 25X8</t>
  </si>
  <si>
    <t>UNIDADE</t>
  </si>
  <si>
    <t>CIRURGICA GOIANIA EIRELI</t>
  </si>
  <si>
    <t>19684 - AGULHA DESC. COM DISPOSITIVO DE SEGURANCA 40X12</t>
  </si>
  <si>
    <t>MEDICAMENTAL HOSP LTDA</t>
  </si>
  <si>
    <t>4853 - BACLOFENO COMP 10MG</t>
  </si>
  <si>
    <t>23570 - BENZILPENICILINA BENZATINA PO P/ SOL INJ 1.200.000UI</t>
  </si>
  <si>
    <t>FRASCO AMPOLA</t>
  </si>
  <si>
    <t>COMERCIAL CIR. RIOCLARENSE L</t>
  </si>
  <si>
    <t>FARMATER MEDICAMENTOS LTD</t>
  </si>
  <si>
    <t>16615 - CANETA ESFEROGRAFICA AZUL</t>
  </si>
  <si>
    <t>CAIXA</t>
  </si>
  <si>
    <t>328 - COPO DESCARTAVEL TRANSPARENTE 200ML PCT C/100</t>
  </si>
  <si>
    <t>PACOTE</t>
  </si>
  <si>
    <t>21450 - CURATIVO CIRURGICO ALGODONADO ESTERIL 10X15CM COXIM</t>
  </si>
  <si>
    <t>50821 - CURATIVO FIXADOR ESTERIL P/ CATETER PERIFERICO 7 X 9 CM</t>
  </si>
  <si>
    <t>39691 - ESCOPOLAMINA SOL INJ 20MG/ML 1ML</t>
  </si>
  <si>
    <t>AMPOLA DE 1 ML</t>
  </si>
  <si>
    <t>12888 - ESPARADRAPO 100% ALGODAO 10CM X 4,5M</t>
  </si>
  <si>
    <t>RL C/4,5M</t>
  </si>
  <si>
    <t>HOSPDROGAS COMERCIAL LTDA</t>
  </si>
  <si>
    <t>38948 - FRASCO DE DIETA 300ML</t>
  </si>
  <si>
    <t>AMP 20MG</t>
  </si>
  <si>
    <t>ALFALAGOS  LTDA</t>
  </si>
  <si>
    <t>40324 - HIDROGEL COM ALGINATO 85G</t>
  </si>
  <si>
    <t>38285 - MASCARA DESCART.PROT.TRIP.CLIP.NASAL 4TIRAS</t>
  </si>
  <si>
    <t>12459 - MEROPENEM PO P/ SOL INJ 1G</t>
  </si>
  <si>
    <t>FR/ AMP 1000MG</t>
  </si>
  <si>
    <t>47943 - PAPEL SULFITE A4 75GR/M² COR BRANCO COM 500 FOLHAS</t>
  </si>
  <si>
    <t>RESMA</t>
  </si>
  <si>
    <t>PAPELARIA TRIBUTARIA LTDA</t>
  </si>
  <si>
    <t>38104 - PELICULA PROT. SOL POLIMERICA SPRAY FR 28ML</t>
  </si>
  <si>
    <t>FRASCO COM 30 M</t>
  </si>
  <si>
    <t>582 - PILHA ALCALINA PALITO AAA 1,5V</t>
  </si>
  <si>
    <t>23438 - SACO HAMPER</t>
  </si>
  <si>
    <t>358 - SERINGA DESC 10ML LUER LOCK (ROSCA) S/ AGULHA</t>
  </si>
  <si>
    <t>37907 - SERINGA DESC 20ML LUER SLIP (LISA) S/ AGULHA (2)</t>
  </si>
  <si>
    <t>37834 - SONDA P/ ASPIRACAO TRAQUEAL C/ VALVULA N° 14</t>
  </si>
  <si>
    <t>452 - SONDA URETRAL PVC SILICONIZADO Nº 12</t>
  </si>
  <si>
    <t>402 - TOUCA CIRURGICA DESCARTAVEL BRANCA C/ ELASTICO</t>
  </si>
  <si>
    <t>Correlação do Ato Convocatório Publicado - Transparência</t>
  </si>
  <si>
    <t>Conforme exigência contida no Item 12.1.g da Minuta Padrão do Contrato de Gestão-PGE; Item 24, anexo II da Resolução Normativa nº 013/2017 TCE-GO; Item 3.7.2 da Metodologia de avaliação O.S. CGE-TCE 2021 e Art. 6º. § 4º, inciso I, da Lei Estadual nº. 18.025/2013.</t>
  </si>
  <si>
    <t>5015 - ALBENDAZOL COMP 400MG</t>
  </si>
  <si>
    <t>5013 - FUROSEMIDA COMP 40MG</t>
  </si>
  <si>
    <t>518 - ALCOOL LIQUIDO 70% 1000ML</t>
  </si>
  <si>
    <t>LITRO</t>
  </si>
  <si>
    <t>24956 - BENZILPENICILINA POTASSICA PO P/ SOL INJ 5.000.000UI</t>
  </si>
  <si>
    <t>21451 - CURATIVO CIRURGICO ALGODONADO ESTERIL 15X30CM COXIM</t>
  </si>
  <si>
    <t>223 - FRALDA GERIATRICA DESCARTAVEL G</t>
  </si>
  <si>
    <t>49547 - GANCICLOVIR PO P/ SOL INJ 500MG</t>
  </si>
  <si>
    <t>FR/AMP 500MG</t>
  </si>
  <si>
    <t>6455 - ONDANSETRONA SOL INJ 4MG/AMP 2ML (2MG/ML)</t>
  </si>
  <si>
    <t>AMPOLA DE 4MG</t>
  </si>
  <si>
    <t>MEDCOM COMERCIO DE MEDICA</t>
  </si>
  <si>
    <t xml:space="preserve">R3 COMERCIO E CONSULTORIA &amp; </t>
  </si>
  <si>
    <t>4086 - COLETOR P/ INCONTINENCIA URINARIA ADULTO MASCULINO MIN 120CM</t>
  </si>
  <si>
    <t>5814 - DOMPERIDONA SUSP ORAL 1MG/ML 100ML</t>
  </si>
  <si>
    <t>FR 100 ML</t>
  </si>
  <si>
    <t>FORMULA PAULISTA MANIPULAC</t>
  </si>
  <si>
    <t>MEDICAMENTAL HOSPITALAR LT</t>
  </si>
  <si>
    <t>50454 - LEVETIRACETAM COMP 250MG - EUROFARMA</t>
  </si>
  <si>
    <t>43010 - LIVRO ATA 100 FLS</t>
  </si>
  <si>
    <t>37250 - ENOXAPARINA SODICA 40MG/0,4ML SOL INJENT</t>
  </si>
  <si>
    <t>AMPOLA DE 4ML</t>
  </si>
  <si>
    <t>FARMA VISION IMP EXP MEDICAM</t>
  </si>
  <si>
    <t>37258 - TRAMADOL SOL INJ 50MG/ML 2ML - GEN CRISTALIA</t>
  </si>
  <si>
    <t>AMP 100MG</t>
  </si>
  <si>
    <t>DROGARIA ALAN EIRELI ME</t>
  </si>
  <si>
    <t>10084 - LOSARTANA COMP 50MG</t>
  </si>
  <si>
    <t>MODERNA PAPELARIA EIRELI</t>
  </si>
  <si>
    <t>37656 - ETIQUETA ADESIVA 100 X 50MM X 01COLUNA</t>
  </si>
  <si>
    <t>MEDCOM COM DE MED HOSP LT</t>
  </si>
  <si>
    <t>47655 - COLCHAO CAIXA DE OVO 190 X 88 X 06 CM</t>
  </si>
  <si>
    <t>219 - FRALDA GERIATRICA DESCARTAVEL M</t>
  </si>
  <si>
    <t>DISPOMED HOSPITALAR LTDA</t>
  </si>
  <si>
    <t>360 - SERINGA DESC 20ML LUER LOCK (ROSCA) S/ AGULHA</t>
  </si>
  <si>
    <t>28407 - BLOCO RECEITUARIO DE CONTROLE ESPECIAL 2 VIAS 15 X 21 CM</t>
  </si>
  <si>
    <t>BLOCO</t>
  </si>
  <si>
    <t xml:space="preserve">MARKA EDITORA GRAFICA LTDA </t>
  </si>
  <si>
    <t>47191 - CAPA DE PRONTUARIO MODELO 1-CS</t>
  </si>
  <si>
    <t>34802 - CATETER CENTRAL DE INSERCAO PICC 4,0FR - SILICONE EXTRA MACI</t>
  </si>
  <si>
    <t>15896 - CLOREXIDINA SOL DEGERMANTE 2% FRASCO 100ML</t>
  </si>
  <si>
    <t>21588 - DIETA ENTERAL POLIM. HIPERC/HIPERP C/ FIBRAS, 1,5KCAL/ML-DM</t>
  </si>
  <si>
    <t>MILILITROS</t>
  </si>
  <si>
    <t>VIA NUT NUTRICAO CLIN PROD H</t>
  </si>
  <si>
    <t>54195 - DIVISORIA CADASTRO SOCIAL E DOCUMENTOS LEGAIS P/ DOCUM SAME</t>
  </si>
  <si>
    <t>43759 - ELETRODO DESCARTAVEL ADT P MON CARD</t>
  </si>
  <si>
    <t>18529 - FENITOINA COMP 100MG - GEN TEUTO</t>
  </si>
  <si>
    <t>27925 - PARACETAMOL + CODEINA COMP 500 + 30MG - GEN GEOLAB</t>
  </si>
  <si>
    <t>42708 - SUPLEMENTO HIPER/HIPER 200ML CHOCOLATE</t>
  </si>
  <si>
    <t>37844 - SUPLEMENTO HIPER/HIPER 200ML MORANGO</t>
  </si>
  <si>
    <t>27757 - ACIDO VALPROICO XAROPE 250MG/5ML 100ML - GEN HIPOLABOR</t>
  </si>
  <si>
    <t>22832 - DIETA ENTERAL POLIM. HIPERC/HIPERP. S/ FIBRAS, 1,5 KCAL/ML</t>
  </si>
  <si>
    <t>BENENUTRI COMERCIAL LTDA</t>
  </si>
  <si>
    <t>34177 - FILTRO UMIDIFICADOR DE BARREIRA HME/HMEF ADULTO C/ TUBO EXT.</t>
  </si>
  <si>
    <t>POLAR FIX IND. COM. DE PROD H</t>
  </si>
  <si>
    <t>50587 - CUBA REDONDA P/ ASSEPSIA 08 X 04 CM APROX. 140ML</t>
  </si>
  <si>
    <t>5838 - DISPOSITIVO INTRAVENOSO PERIFERICO C/ DISP SEGURANCA Nº 27</t>
  </si>
  <si>
    <t>37942 - PUNCH DESCARTAVEL P/ BIOPSIA EM DERMATOLOGIA N 04</t>
  </si>
  <si>
    <t>52923 - PUNCH DESCARTAVEL P/ BIOPSIA EM DERMATOLOGIA N° 06</t>
  </si>
  <si>
    <t>38627 - TESOURA IRIS CURVA 12CM</t>
  </si>
  <si>
    <t>18583 - TRAMADOL SOL INJ 50MG/ML 2ML - GEN TEUTO</t>
  </si>
  <si>
    <t>7017 - ACIDO FOLICO COMP 5MG</t>
  </si>
  <si>
    <t>365 - ALGODAO HIDROFILO 500G</t>
  </si>
  <si>
    <t>BF DE ANDRADE HOSPITALAR LT</t>
  </si>
  <si>
    <t>12501 - AMPICILINA + SULBACTAM PO P/ SOL INJ 2 + 1G</t>
  </si>
  <si>
    <t>47607 - CAPOTE AVENTAL MANGA LONGA GRAMATURA 50</t>
  </si>
  <si>
    <t>17939 - COLAGENASE POMADA TUBO 30G</t>
  </si>
  <si>
    <t>TB 30 GRAMA</t>
  </si>
  <si>
    <t>49637 - EQUIPO MED. FOTO BOMBA INF SAMTRONIC - ICASET - EI 04220000</t>
  </si>
  <si>
    <t>SAMTRONIC INDUSTRIA E COME</t>
  </si>
  <si>
    <t>6484 - TENOXICAM PO P/ SOL INJ 20MG</t>
  </si>
  <si>
    <t>369 - ATADURA CREPE NAO ESTERIL 10CM 13 FIOS 1,2M - PCT MIN 12 UND</t>
  </si>
  <si>
    <t>375 - COMPRESSA GAZE ESTERIL 11F 7,5 X 7,5 CM PCT C/ 10 UNID</t>
  </si>
  <si>
    <t>12870 - OXIGENIO MEDICINAL P/ CILINDRO C/ CAPACIDADE 10M3</t>
  </si>
  <si>
    <t>M³</t>
  </si>
  <si>
    <t>AIR LIQUIDE BRASIL LTDA</t>
  </si>
  <si>
    <t>38839 - PINCA CHERON 25CM</t>
  </si>
  <si>
    <t>16504 - PINCA HALSTEAD MOSQUITO CURVA 12CM</t>
  </si>
  <si>
    <t>61902 - PINCA HALSTEAD MOSQUITO RETA 12CM</t>
  </si>
  <si>
    <t>23150 - PREDNISOLONA 1% SUSP. OFTALMICA FR. 5ML</t>
  </si>
  <si>
    <t>FR 5ML</t>
  </si>
  <si>
    <t>21006 - TROPICAMIDA 1% SOL OFTALMICA 10MG/ML 5ML</t>
  </si>
  <si>
    <t>58448 - ANUSCOPIO DESCARTAVEL FECHADO</t>
  </si>
  <si>
    <t>16977 - AR COMPRIMIDO MEDICINAL CILINDRO ACIMA DE 1M³ ATE 10M³</t>
  </si>
  <si>
    <t>METRO CUBICO</t>
  </si>
  <si>
    <t xml:space="preserve">26370 - CABO DE BISTURI Nº 04 </t>
  </si>
  <si>
    <t xml:space="preserve">41040 - CORRETIVO LIQUIDO 18 ML  </t>
  </si>
  <si>
    <t>39370 - GLICERINA ENEMA SOL 12% FR. 500ML</t>
  </si>
  <si>
    <t>61284 - KIT CITOPATOLOGICO (PAPANICOLAU) NAO ESTERIL TAMANHO M</t>
  </si>
  <si>
    <t>KIT</t>
  </si>
  <si>
    <t>61285 - KIT CITOPATOLOGICO (PAPANICOLAU) NAO ESTERIL TAMANHO P</t>
  </si>
  <si>
    <t>7918 - NISTATINA SUSP ORAL 100.000UI/ML 50ML</t>
  </si>
  <si>
    <t>FR 50ML</t>
  </si>
  <si>
    <t>10896 - OMEPRAZOL PO P/ SOL INJ 40MG</t>
  </si>
  <si>
    <t>AMP 40MG</t>
  </si>
  <si>
    <t>10560 - TIAMINA COMP 300MG</t>
  </si>
  <si>
    <t>27665 - CARVEDILOL COMP 3,125MG</t>
  </si>
  <si>
    <t>12210 - LACTULOSE XPE 667MG/ML 120ML</t>
  </si>
  <si>
    <t>FR 120 ML</t>
  </si>
  <si>
    <t>ATUAL MEDICA PRODUTOS HOSP</t>
  </si>
  <si>
    <t>18587 - ZOLPIDEM COMP 10MG - GEN ZYDUS</t>
  </si>
  <si>
    <t>47156 - BOBINA P/ RELOGIO DE PONTO 300MT</t>
  </si>
  <si>
    <t>47206 - CARTAO BRANCO EM PVC PARA CRACHA 8,5 X 5,5 CM</t>
  </si>
  <si>
    <t>312 - COPO DESCARTAVEL 50ML PCT C/ 100</t>
  </si>
  <si>
    <t>40228 - GRAMPO TRILHO DE PLASTICO</t>
  </si>
  <si>
    <t>VALOR TOTAL</t>
  </si>
  <si>
    <t>ATO CONVOCATÓRIO Nº24957</t>
  </si>
  <si>
    <t>ATO CONVOCATÓRIO Nº25965</t>
  </si>
  <si>
    <t>ATO CONVOCATÓRIO Nº26177</t>
  </si>
  <si>
    <t>ATO CONVOCATÓRIO Nº29151</t>
  </si>
  <si>
    <t>ATO CONVOCATÓRIO Nº29138</t>
  </si>
  <si>
    <t>ATO CONVOCATÓRIO Nº24949</t>
  </si>
  <si>
    <t>ATO CONVOCATÓRIO Nº29154</t>
  </si>
  <si>
    <t>ATO CONVOCATÓRIO Nº29580</t>
  </si>
  <si>
    <t>ATO CONVOCATÓRIO Nº19748</t>
  </si>
  <si>
    <t>ATO CONVOCATÓRIO Nº30182</t>
  </si>
  <si>
    <t>ATO CONVOCATÓRIO Nº30250</t>
  </si>
  <si>
    <t>ATO CONVOCATÓRIO Nº30183</t>
  </si>
  <si>
    <t>ATO CONVOCATÓRIO Nº30214</t>
  </si>
  <si>
    <t>ATO CONVOCATÓRIO Nº30473</t>
  </si>
  <si>
    <t>ATO CONVOCATÓRIO Nº30476</t>
  </si>
  <si>
    <t>ATO CONVOCA´TÓRIO Nº30214</t>
  </si>
  <si>
    <t>NOTA TECNICA Nº005/2022 AIR LIQUIDE BRASIL LTDA</t>
  </si>
  <si>
    <t>NOTA TECNICA Nº006/2022 SAMTRONIC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</si>
</sst>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2" fillId="30" borderId="5" applyNumberFormat="0" applyFont="0" applyAlignment="0" applyProtection="0"/>
    <xf numFmtId="0" fontId="10" fillId="21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0" applyFont="1"/>
    <xf numFmtId="44" fontId="18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1" xfId="0" applyFont="1" applyBorder="1"/>
    <xf numFmtId="0" fontId="20" fillId="31" borderId="1" xfId="0" applyFont="1" applyFill="1" applyBorder="1" applyAlignment="1">
      <alignment horizontal="center" vertical="center" wrapText="1"/>
    </xf>
    <xf numFmtId="44" fontId="20" fillId="31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19" fillId="0" borderId="1" xfId="0" applyNumberFormat="1" applyFont="1" applyFill="1" applyBorder="1"/>
    <xf numFmtId="0" fontId="1" fillId="0" borderId="11" xfId="30" applyFont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horizontal="right"/>
    </xf>
    <xf numFmtId="165" fontId="19" fillId="0" borderId="1" xfId="41" applyNumberFormat="1" applyFont="1" applyFill="1" applyBorder="1" applyAlignment="1">
      <alignment horizontal="right"/>
    </xf>
    <xf numFmtId="164" fontId="19" fillId="0" borderId="1" xfId="41" applyNumberFormat="1" applyFont="1" applyFill="1" applyBorder="1" applyAlignment="1">
      <alignment horizontal="right"/>
    </xf>
    <xf numFmtId="0" fontId="18" fillId="0" borderId="0" xfId="0" applyFont="1" applyAlignment="1"/>
    <xf numFmtId="0" fontId="23" fillId="0" borderId="1" xfId="0" applyFont="1" applyBorder="1" applyAlignment="1"/>
    <xf numFmtId="0" fontId="24" fillId="0" borderId="1" xfId="0" applyFont="1" applyBorder="1"/>
    <xf numFmtId="0" fontId="22" fillId="0" borderId="1" xfId="0" applyFont="1" applyBorder="1" applyAlignment="1">
      <alignment horizontal="left" wrapText="1"/>
    </xf>
    <xf numFmtId="44" fontId="23" fillId="0" borderId="1" xfId="0" applyNumberFormat="1" applyFont="1" applyBorder="1"/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" xfId="4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showRuler="0" view="pageLayout" topLeftCell="B1" zoomScale="130" zoomScaleNormal="85" zoomScalePageLayoutView="130" workbookViewId="0">
      <selection activeCell="H119" sqref="H119"/>
    </sheetView>
  </sheetViews>
  <sheetFormatPr defaultColWidth="0" defaultRowHeight="12.75" x14ac:dyDescent="0.2"/>
  <cols>
    <col min="1" max="1" width="8.42578125" style="4" bestFit="1" customWidth="1"/>
    <col min="2" max="2" width="22.7109375" style="1" customWidth="1"/>
    <col min="3" max="3" width="35.5703125" style="1" customWidth="1"/>
    <col min="4" max="4" width="9.5703125" style="4" bestFit="1" customWidth="1"/>
    <col min="5" max="5" width="14.7109375" style="1" customWidth="1"/>
    <col min="6" max="6" width="8" style="4" customWidth="1"/>
    <col min="7" max="7" width="8.140625" style="2" customWidth="1"/>
    <col min="8" max="8" width="8.5703125" style="4" customWidth="1"/>
    <col min="9" max="9" width="10.5703125" style="2" customWidth="1"/>
    <col min="10" max="11" width="0" style="1" hidden="1" customWidth="1"/>
    <col min="12" max="12" width="0.85546875" style="1" customWidth="1"/>
    <col min="13" max="16384" width="0" style="1" hidden="1"/>
  </cols>
  <sheetData>
    <row r="1" spans="1:9" ht="27" customHeight="1" x14ac:dyDescent="0.2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s="3" customFormat="1" ht="36.75" customHeight="1" x14ac:dyDescent="0.25">
      <c r="A2" s="6" t="s">
        <v>0</v>
      </c>
      <c r="B2" s="6" t="s">
        <v>58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6" t="s">
        <v>6</v>
      </c>
      <c r="I2" s="7" t="s">
        <v>7</v>
      </c>
    </row>
    <row r="3" spans="1:9" ht="9.75" customHeight="1" x14ac:dyDescent="0.2">
      <c r="A3" s="10">
        <v>44805</v>
      </c>
      <c r="B3" s="11" t="s">
        <v>165</v>
      </c>
      <c r="C3" s="12" t="s">
        <v>60</v>
      </c>
      <c r="D3" s="12" t="s">
        <v>11</v>
      </c>
      <c r="E3" s="12" t="s">
        <v>12</v>
      </c>
      <c r="F3" s="13">
        <v>195536</v>
      </c>
      <c r="G3" s="14">
        <v>0.42830000000000001</v>
      </c>
      <c r="H3" s="13">
        <v>100</v>
      </c>
      <c r="I3" s="15">
        <f>H3*G3</f>
        <v>42.83</v>
      </c>
    </row>
    <row r="4" spans="1:9" ht="9.75" customHeight="1" x14ac:dyDescent="0.2">
      <c r="A4" s="10">
        <v>44805</v>
      </c>
      <c r="B4" s="11" t="s">
        <v>165</v>
      </c>
      <c r="C4" s="12" t="s">
        <v>61</v>
      </c>
      <c r="D4" s="12" t="s">
        <v>11</v>
      </c>
      <c r="E4" s="12" t="s">
        <v>12</v>
      </c>
      <c r="F4" s="13">
        <v>195536</v>
      </c>
      <c r="G4" s="14">
        <v>7.0000000000000007E-2</v>
      </c>
      <c r="H4" s="13">
        <v>500</v>
      </c>
      <c r="I4" s="15">
        <f t="shared" ref="I4:I57" si="0">H4*G4</f>
        <v>35</v>
      </c>
    </row>
    <row r="5" spans="1:9" ht="9.75" customHeight="1" x14ac:dyDescent="0.2">
      <c r="A5" s="10">
        <v>44805</v>
      </c>
      <c r="B5" s="11" t="s">
        <v>165</v>
      </c>
      <c r="C5" s="12" t="s">
        <v>49</v>
      </c>
      <c r="D5" s="12" t="s">
        <v>50</v>
      </c>
      <c r="E5" s="12" t="s">
        <v>12</v>
      </c>
      <c r="F5" s="13">
        <v>195536</v>
      </c>
      <c r="G5" s="14">
        <v>34.78</v>
      </c>
      <c r="H5" s="13">
        <v>40</v>
      </c>
      <c r="I5" s="15">
        <f t="shared" si="0"/>
        <v>1391.2</v>
      </c>
    </row>
    <row r="6" spans="1:9" ht="9.75" customHeight="1" x14ac:dyDescent="0.2">
      <c r="A6" s="10">
        <v>44806</v>
      </c>
      <c r="B6" s="11" t="s">
        <v>165</v>
      </c>
      <c r="C6" s="12" t="s">
        <v>62</v>
      </c>
      <c r="D6" s="12" t="s">
        <v>63</v>
      </c>
      <c r="E6" s="12" t="s">
        <v>10</v>
      </c>
      <c r="F6" s="13">
        <v>210457</v>
      </c>
      <c r="G6" s="14">
        <v>5.68</v>
      </c>
      <c r="H6" s="13">
        <v>108</v>
      </c>
      <c r="I6" s="15">
        <f t="shared" si="0"/>
        <v>613.43999999999994</v>
      </c>
    </row>
    <row r="7" spans="1:9" ht="9.75" customHeight="1" x14ac:dyDescent="0.2">
      <c r="A7" s="10">
        <v>44806</v>
      </c>
      <c r="B7" s="11" t="s">
        <v>165</v>
      </c>
      <c r="C7" s="12" t="s">
        <v>64</v>
      </c>
      <c r="D7" s="12" t="s">
        <v>25</v>
      </c>
      <c r="E7" s="12" t="s">
        <v>10</v>
      </c>
      <c r="F7" s="13">
        <v>210457</v>
      </c>
      <c r="G7" s="14">
        <v>6.68</v>
      </c>
      <c r="H7" s="13">
        <v>400</v>
      </c>
      <c r="I7" s="15">
        <f t="shared" si="0"/>
        <v>2672</v>
      </c>
    </row>
    <row r="8" spans="1:9" ht="9.75" customHeight="1" x14ac:dyDescent="0.2">
      <c r="A8" s="10">
        <v>44806</v>
      </c>
      <c r="B8" s="11" t="s">
        <v>167</v>
      </c>
      <c r="C8" s="12" t="s">
        <v>65</v>
      </c>
      <c r="D8" s="12" t="s">
        <v>19</v>
      </c>
      <c r="E8" s="12" t="s">
        <v>12</v>
      </c>
      <c r="F8" s="13">
        <v>195797</v>
      </c>
      <c r="G8" s="14">
        <v>0.98</v>
      </c>
      <c r="H8" s="13">
        <v>200</v>
      </c>
      <c r="I8" s="15">
        <f t="shared" si="0"/>
        <v>196</v>
      </c>
    </row>
    <row r="9" spans="1:9" ht="9.75" customHeight="1" x14ac:dyDescent="0.2">
      <c r="A9" s="10">
        <v>44806</v>
      </c>
      <c r="B9" s="11" t="s">
        <v>167</v>
      </c>
      <c r="C9" s="12" t="s">
        <v>66</v>
      </c>
      <c r="D9" s="12" t="s">
        <v>19</v>
      </c>
      <c r="E9" s="12" t="s">
        <v>17</v>
      </c>
      <c r="F9" s="13">
        <v>835</v>
      </c>
      <c r="G9" s="14">
        <v>1.25</v>
      </c>
      <c r="H9" s="13">
        <v>400</v>
      </c>
      <c r="I9" s="15">
        <f t="shared" si="0"/>
        <v>500</v>
      </c>
    </row>
    <row r="10" spans="1:9" ht="9.75" customHeight="1" x14ac:dyDescent="0.2">
      <c r="A10" s="10">
        <v>44806</v>
      </c>
      <c r="B10" s="11" t="s">
        <v>165</v>
      </c>
      <c r="C10" s="12" t="s">
        <v>67</v>
      </c>
      <c r="D10" s="12" t="s">
        <v>68</v>
      </c>
      <c r="E10" s="12" t="s">
        <v>10</v>
      </c>
      <c r="F10" s="13">
        <v>210457</v>
      </c>
      <c r="G10" s="14">
        <v>28.88</v>
      </c>
      <c r="H10" s="13">
        <v>100</v>
      </c>
      <c r="I10" s="15">
        <f t="shared" si="0"/>
        <v>2888</v>
      </c>
    </row>
    <row r="11" spans="1:9" ht="9.75" customHeight="1" x14ac:dyDescent="0.2">
      <c r="A11" s="10">
        <v>44806</v>
      </c>
      <c r="B11" s="11" t="s">
        <v>165</v>
      </c>
      <c r="C11" s="12" t="s">
        <v>69</v>
      </c>
      <c r="D11" s="12" t="s">
        <v>70</v>
      </c>
      <c r="E11" s="12" t="s">
        <v>71</v>
      </c>
      <c r="F11" s="13">
        <v>117693</v>
      </c>
      <c r="G11" s="14">
        <v>2.15</v>
      </c>
      <c r="H11" s="13">
        <v>300</v>
      </c>
      <c r="I11" s="15">
        <f t="shared" si="0"/>
        <v>645</v>
      </c>
    </row>
    <row r="12" spans="1:9" ht="9.75" customHeight="1" x14ac:dyDescent="0.2">
      <c r="A12" s="10">
        <v>44806</v>
      </c>
      <c r="B12" s="11" t="s">
        <v>166</v>
      </c>
      <c r="C12" s="12" t="s">
        <v>52</v>
      </c>
      <c r="D12" s="12" t="s">
        <v>19</v>
      </c>
      <c r="E12" s="12" t="s">
        <v>72</v>
      </c>
      <c r="F12" s="13">
        <v>927</v>
      </c>
      <c r="G12" s="14">
        <v>0.61</v>
      </c>
      <c r="H12" s="13">
        <v>700</v>
      </c>
      <c r="I12" s="15">
        <f t="shared" si="0"/>
        <v>427</v>
      </c>
    </row>
    <row r="13" spans="1:9" ht="9.75" customHeight="1" x14ac:dyDescent="0.2">
      <c r="A13" s="10">
        <v>44806</v>
      </c>
      <c r="B13" s="11" t="s">
        <v>167</v>
      </c>
      <c r="C13" s="12" t="s">
        <v>56</v>
      </c>
      <c r="D13" s="12" t="s">
        <v>19</v>
      </c>
      <c r="E13" s="12" t="s">
        <v>12</v>
      </c>
      <c r="F13" s="13">
        <v>195797</v>
      </c>
      <c r="G13" s="14">
        <v>0.55000000000000004</v>
      </c>
      <c r="H13" s="13">
        <v>30</v>
      </c>
      <c r="I13" s="15">
        <f t="shared" si="0"/>
        <v>16.5</v>
      </c>
    </row>
    <row r="14" spans="1:9" ht="9.75" customHeight="1" x14ac:dyDescent="0.2">
      <c r="A14" s="10">
        <v>44806</v>
      </c>
      <c r="B14" s="11" t="s">
        <v>167</v>
      </c>
      <c r="C14" s="12" t="s">
        <v>57</v>
      </c>
      <c r="D14" s="12" t="s">
        <v>19</v>
      </c>
      <c r="E14" s="12" t="s">
        <v>12</v>
      </c>
      <c r="F14" s="13">
        <v>195797</v>
      </c>
      <c r="G14" s="14">
        <v>7.6300000000000007E-2</v>
      </c>
      <c r="H14" s="13">
        <v>1000</v>
      </c>
      <c r="I14" s="15">
        <f t="shared" si="0"/>
        <v>76.300000000000011</v>
      </c>
    </row>
    <row r="15" spans="1:9" ht="9.75" customHeight="1" x14ac:dyDescent="0.2">
      <c r="A15" s="10">
        <v>44809</v>
      </c>
      <c r="B15" s="11" t="s">
        <v>167</v>
      </c>
      <c r="C15" s="12" t="s">
        <v>21</v>
      </c>
      <c r="D15" s="12" t="s">
        <v>19</v>
      </c>
      <c r="E15" s="12" t="s">
        <v>10</v>
      </c>
      <c r="F15" s="13">
        <v>210606</v>
      </c>
      <c r="G15" s="14">
        <v>0.33800000000000002</v>
      </c>
      <c r="H15" s="13">
        <v>800</v>
      </c>
      <c r="I15" s="15">
        <f t="shared" si="0"/>
        <v>270.40000000000003</v>
      </c>
    </row>
    <row r="16" spans="1:9" ht="9.75" customHeight="1" x14ac:dyDescent="0.2">
      <c r="A16" s="10">
        <v>44809</v>
      </c>
      <c r="B16" s="11" t="s">
        <v>167</v>
      </c>
      <c r="C16" s="12" t="s">
        <v>73</v>
      </c>
      <c r="D16" s="12" t="s">
        <v>19</v>
      </c>
      <c r="E16" s="12" t="s">
        <v>15</v>
      </c>
      <c r="F16" s="13">
        <v>51189</v>
      </c>
      <c r="G16" s="14">
        <v>1.2</v>
      </c>
      <c r="H16" s="13">
        <v>200</v>
      </c>
      <c r="I16" s="15">
        <f t="shared" si="0"/>
        <v>240</v>
      </c>
    </row>
    <row r="17" spans="1:9" ht="9.75" customHeight="1" x14ac:dyDescent="0.2">
      <c r="A17" s="10">
        <v>44809</v>
      </c>
      <c r="B17" s="11" t="s">
        <v>165</v>
      </c>
      <c r="C17" s="12" t="s">
        <v>74</v>
      </c>
      <c r="D17" s="12" t="s">
        <v>75</v>
      </c>
      <c r="E17" s="12" t="s">
        <v>76</v>
      </c>
      <c r="F17" s="13">
        <v>11146</v>
      </c>
      <c r="G17" s="14">
        <v>7.9</v>
      </c>
      <c r="H17" s="13">
        <v>65</v>
      </c>
      <c r="I17" s="15">
        <f t="shared" si="0"/>
        <v>513.5</v>
      </c>
    </row>
    <row r="18" spans="1:9" ht="9.75" customHeight="1" x14ac:dyDescent="0.2">
      <c r="A18" s="10">
        <v>44809</v>
      </c>
      <c r="B18" s="11" t="s">
        <v>167</v>
      </c>
      <c r="C18" s="12" t="s">
        <v>36</v>
      </c>
      <c r="D18" s="12" t="s">
        <v>37</v>
      </c>
      <c r="E18" s="12" t="s">
        <v>77</v>
      </c>
      <c r="F18" s="13">
        <v>4354</v>
      </c>
      <c r="G18" s="14">
        <v>8</v>
      </c>
      <c r="H18" s="13">
        <v>63</v>
      </c>
      <c r="I18" s="15">
        <f t="shared" si="0"/>
        <v>504</v>
      </c>
    </row>
    <row r="19" spans="1:9" ht="9.75" customHeight="1" x14ac:dyDescent="0.2">
      <c r="A19" s="10">
        <v>44809</v>
      </c>
      <c r="B19" s="11" t="s">
        <v>165</v>
      </c>
      <c r="C19" s="12" t="s">
        <v>78</v>
      </c>
      <c r="D19" s="12" t="s">
        <v>11</v>
      </c>
      <c r="E19" s="12" t="s">
        <v>27</v>
      </c>
      <c r="F19" s="13">
        <v>50014</v>
      </c>
      <c r="G19" s="14">
        <v>1.38</v>
      </c>
      <c r="H19" s="13">
        <v>570</v>
      </c>
      <c r="I19" s="15">
        <f t="shared" si="0"/>
        <v>786.59999999999991</v>
      </c>
    </row>
    <row r="20" spans="1:9" ht="9.75" customHeight="1" x14ac:dyDescent="0.2">
      <c r="A20" s="10">
        <v>44810</v>
      </c>
      <c r="B20" s="11" t="s">
        <v>166</v>
      </c>
      <c r="C20" s="12" t="s">
        <v>30</v>
      </c>
      <c r="D20" s="12" t="s">
        <v>31</v>
      </c>
      <c r="E20" s="12" t="s">
        <v>20</v>
      </c>
      <c r="F20" s="13">
        <v>670</v>
      </c>
      <c r="G20" s="14">
        <v>4.3899999999999997</v>
      </c>
      <c r="H20" s="13">
        <v>90</v>
      </c>
      <c r="I20" s="15">
        <f t="shared" si="0"/>
        <v>395.09999999999997</v>
      </c>
    </row>
    <row r="21" spans="1:9" ht="9.75" customHeight="1" x14ac:dyDescent="0.2">
      <c r="A21" s="10">
        <v>44810</v>
      </c>
      <c r="B21" s="11" t="s">
        <v>166</v>
      </c>
      <c r="C21" s="12" t="s">
        <v>79</v>
      </c>
      <c r="D21" s="12" t="s">
        <v>19</v>
      </c>
      <c r="E21" s="12" t="s">
        <v>48</v>
      </c>
      <c r="F21" s="13">
        <v>549837</v>
      </c>
      <c r="G21" s="14">
        <v>8</v>
      </c>
      <c r="H21" s="13">
        <v>3</v>
      </c>
      <c r="I21" s="15">
        <f t="shared" si="0"/>
        <v>24</v>
      </c>
    </row>
    <row r="22" spans="1:9" ht="9.75" customHeight="1" x14ac:dyDescent="0.2">
      <c r="A22" s="10">
        <v>44810</v>
      </c>
      <c r="B22" s="11" t="s">
        <v>166</v>
      </c>
      <c r="C22" s="12" t="s">
        <v>46</v>
      </c>
      <c r="D22" s="12" t="s">
        <v>47</v>
      </c>
      <c r="E22" s="12" t="s">
        <v>48</v>
      </c>
      <c r="F22" s="13">
        <v>549837</v>
      </c>
      <c r="G22" s="14">
        <v>19.899999999999999</v>
      </c>
      <c r="H22" s="13">
        <v>30</v>
      </c>
      <c r="I22" s="15">
        <f t="shared" si="0"/>
        <v>597</v>
      </c>
    </row>
    <row r="23" spans="1:9" ht="9.75" customHeight="1" x14ac:dyDescent="0.2">
      <c r="A23" s="10">
        <v>44812</v>
      </c>
      <c r="B23" s="11" t="s">
        <v>167</v>
      </c>
      <c r="C23" s="12" t="s">
        <v>32</v>
      </c>
      <c r="D23" s="12" t="s">
        <v>19</v>
      </c>
      <c r="E23" s="12" t="s">
        <v>38</v>
      </c>
      <c r="F23" s="13">
        <v>28254</v>
      </c>
      <c r="G23" s="14">
        <v>0.56999999999999995</v>
      </c>
      <c r="H23" s="13">
        <v>880</v>
      </c>
      <c r="I23" s="15">
        <f t="shared" si="0"/>
        <v>501.59999999999997</v>
      </c>
    </row>
    <row r="24" spans="1:9" ht="9.75" customHeight="1" x14ac:dyDescent="0.2">
      <c r="A24" s="10">
        <v>44812</v>
      </c>
      <c r="B24" s="11" t="s">
        <v>165</v>
      </c>
      <c r="C24" s="12" t="s">
        <v>80</v>
      </c>
      <c r="D24" s="12" t="s">
        <v>81</v>
      </c>
      <c r="E24" s="12" t="s">
        <v>82</v>
      </c>
      <c r="F24" s="13">
        <v>31020</v>
      </c>
      <c r="G24" s="14">
        <v>15.9</v>
      </c>
      <c r="H24" s="13">
        <v>100</v>
      </c>
      <c r="I24" s="15">
        <f t="shared" si="0"/>
        <v>1590</v>
      </c>
    </row>
    <row r="25" spans="1:9" ht="9.75" customHeight="1" x14ac:dyDescent="0.2">
      <c r="A25" s="10">
        <v>44812</v>
      </c>
      <c r="B25" s="11" t="s">
        <v>165</v>
      </c>
      <c r="C25" s="12" t="s">
        <v>44</v>
      </c>
      <c r="D25" s="12" t="s">
        <v>45</v>
      </c>
      <c r="E25" s="12" t="s">
        <v>71</v>
      </c>
      <c r="F25" s="13">
        <v>118433</v>
      </c>
      <c r="G25" s="14">
        <v>18.25</v>
      </c>
      <c r="H25" s="13">
        <v>200</v>
      </c>
      <c r="I25" s="15">
        <f t="shared" si="0"/>
        <v>3650</v>
      </c>
    </row>
    <row r="26" spans="1:9" ht="9.75" customHeight="1" x14ac:dyDescent="0.2">
      <c r="A26" s="10">
        <v>44816</v>
      </c>
      <c r="B26" s="11" t="s">
        <v>166</v>
      </c>
      <c r="C26" s="12" t="s">
        <v>28</v>
      </c>
      <c r="D26" s="12" t="s">
        <v>19</v>
      </c>
      <c r="E26" s="12" t="s">
        <v>87</v>
      </c>
      <c r="F26" s="13">
        <v>10161</v>
      </c>
      <c r="G26" s="14">
        <v>0.55000000000000004</v>
      </c>
      <c r="H26" s="13">
        <v>15</v>
      </c>
      <c r="I26" s="15">
        <f t="shared" si="0"/>
        <v>8.25</v>
      </c>
    </row>
    <row r="27" spans="1:9" ht="9.75" customHeight="1" x14ac:dyDescent="0.2">
      <c r="A27" s="10">
        <v>44816</v>
      </c>
      <c r="B27" s="11" t="s">
        <v>166</v>
      </c>
      <c r="C27" s="12" t="s">
        <v>88</v>
      </c>
      <c r="D27" s="12" t="s">
        <v>29</v>
      </c>
      <c r="E27" s="12" t="s">
        <v>87</v>
      </c>
      <c r="F27" s="13">
        <v>10161</v>
      </c>
      <c r="G27" s="14">
        <v>12.54</v>
      </c>
      <c r="H27" s="13">
        <v>50</v>
      </c>
      <c r="I27" s="15">
        <f t="shared" si="0"/>
        <v>627</v>
      </c>
    </row>
    <row r="28" spans="1:9" ht="9.75" customHeight="1" x14ac:dyDescent="0.2">
      <c r="A28" s="10">
        <v>44817</v>
      </c>
      <c r="B28" s="11" t="s">
        <v>165</v>
      </c>
      <c r="C28" s="12" t="s">
        <v>23</v>
      </c>
      <c r="D28" s="12" t="s">
        <v>11</v>
      </c>
      <c r="E28" s="12" t="s">
        <v>89</v>
      </c>
      <c r="F28" s="13">
        <v>193773</v>
      </c>
      <c r="G28" s="14">
        <v>0.13</v>
      </c>
      <c r="H28" s="13">
        <v>400</v>
      </c>
      <c r="I28" s="15">
        <f t="shared" si="0"/>
        <v>52</v>
      </c>
    </row>
    <row r="29" spans="1:9" ht="9.75" customHeight="1" x14ac:dyDescent="0.2">
      <c r="A29" s="10">
        <v>44817</v>
      </c>
      <c r="B29" s="11" t="s">
        <v>168</v>
      </c>
      <c r="C29" s="12" t="s">
        <v>90</v>
      </c>
      <c r="D29" s="12" t="s">
        <v>19</v>
      </c>
      <c r="E29" s="12" t="s">
        <v>20</v>
      </c>
      <c r="F29" s="13">
        <v>701</v>
      </c>
      <c r="G29" s="14">
        <v>47</v>
      </c>
      <c r="H29" s="13">
        <v>15</v>
      </c>
      <c r="I29" s="15">
        <f t="shared" si="0"/>
        <v>705</v>
      </c>
    </row>
    <row r="30" spans="1:9" ht="9.75" customHeight="1" x14ac:dyDescent="0.2">
      <c r="A30" s="10">
        <v>44817</v>
      </c>
      <c r="B30" s="11" t="s">
        <v>168</v>
      </c>
      <c r="C30" s="12" t="s">
        <v>36</v>
      </c>
      <c r="D30" s="12" t="s">
        <v>37</v>
      </c>
      <c r="E30" s="12" t="s">
        <v>77</v>
      </c>
      <c r="F30" s="13">
        <v>4501</v>
      </c>
      <c r="G30" s="14">
        <v>7.9737999999999998</v>
      </c>
      <c r="H30" s="13">
        <v>50</v>
      </c>
      <c r="I30" s="15">
        <f t="shared" si="0"/>
        <v>398.69</v>
      </c>
    </row>
    <row r="31" spans="1:9" ht="9.75" customHeight="1" x14ac:dyDescent="0.2">
      <c r="A31" s="10">
        <v>44817</v>
      </c>
      <c r="B31" s="11" t="s">
        <v>168</v>
      </c>
      <c r="C31" s="12" t="s">
        <v>91</v>
      </c>
      <c r="D31" s="12" t="s">
        <v>19</v>
      </c>
      <c r="E31" s="12" t="s">
        <v>20</v>
      </c>
      <c r="F31" s="13">
        <v>701</v>
      </c>
      <c r="G31" s="14">
        <v>1.43</v>
      </c>
      <c r="H31" s="13">
        <v>200</v>
      </c>
      <c r="I31" s="15">
        <f t="shared" si="0"/>
        <v>286</v>
      </c>
    </row>
    <row r="32" spans="1:9" ht="9.75" customHeight="1" x14ac:dyDescent="0.2">
      <c r="A32" s="10">
        <v>44817</v>
      </c>
      <c r="B32" s="11" t="s">
        <v>168</v>
      </c>
      <c r="C32" s="12" t="s">
        <v>53</v>
      </c>
      <c r="D32" s="12" t="s">
        <v>19</v>
      </c>
      <c r="E32" s="12" t="s">
        <v>92</v>
      </c>
      <c r="F32" s="13">
        <v>5460</v>
      </c>
      <c r="G32" s="14">
        <v>0.28899999999999998</v>
      </c>
      <c r="H32" s="13">
        <v>750</v>
      </c>
      <c r="I32" s="15">
        <f t="shared" si="0"/>
        <v>216.74999999999997</v>
      </c>
    </row>
    <row r="33" spans="1:9" ht="9.75" customHeight="1" x14ac:dyDescent="0.2">
      <c r="A33" s="10">
        <v>44817</v>
      </c>
      <c r="B33" s="11" t="s">
        <v>168</v>
      </c>
      <c r="C33" s="12" t="s">
        <v>93</v>
      </c>
      <c r="D33" s="12" t="s">
        <v>19</v>
      </c>
      <c r="E33" s="12" t="s">
        <v>92</v>
      </c>
      <c r="F33" s="13">
        <v>5460</v>
      </c>
      <c r="G33" s="14">
        <v>0.47</v>
      </c>
      <c r="H33" s="13">
        <v>500</v>
      </c>
      <c r="I33" s="15">
        <f t="shared" si="0"/>
        <v>235</v>
      </c>
    </row>
    <row r="34" spans="1:9" ht="9.75" customHeight="1" x14ac:dyDescent="0.2">
      <c r="A34" s="10">
        <v>44817</v>
      </c>
      <c r="B34" s="11" t="s">
        <v>168</v>
      </c>
      <c r="C34" s="12" t="s">
        <v>54</v>
      </c>
      <c r="D34" s="12" t="s">
        <v>19</v>
      </c>
      <c r="E34" s="12" t="s">
        <v>92</v>
      </c>
      <c r="F34" s="13">
        <v>5460</v>
      </c>
      <c r="G34" s="14">
        <v>0.46</v>
      </c>
      <c r="H34" s="13">
        <v>750</v>
      </c>
      <c r="I34" s="15">
        <f t="shared" si="0"/>
        <v>345</v>
      </c>
    </row>
    <row r="35" spans="1:9" ht="9.75" customHeight="1" x14ac:dyDescent="0.2">
      <c r="A35" s="10">
        <v>44818</v>
      </c>
      <c r="B35" s="11" t="s">
        <v>168</v>
      </c>
      <c r="C35" s="12" t="s">
        <v>21</v>
      </c>
      <c r="D35" s="12" t="s">
        <v>19</v>
      </c>
      <c r="E35" s="12" t="s">
        <v>10</v>
      </c>
      <c r="F35" s="13">
        <v>211677</v>
      </c>
      <c r="G35" s="14">
        <v>0.33</v>
      </c>
      <c r="H35" s="13">
        <v>700</v>
      </c>
      <c r="I35" s="15">
        <f t="shared" si="0"/>
        <v>231</v>
      </c>
    </row>
    <row r="36" spans="1:9" ht="9.75" customHeight="1" x14ac:dyDescent="0.2">
      <c r="A36" s="10">
        <v>44818</v>
      </c>
      <c r="B36" s="11" t="s">
        <v>169</v>
      </c>
      <c r="C36" s="12" t="s">
        <v>24</v>
      </c>
      <c r="D36" s="12" t="s">
        <v>25</v>
      </c>
      <c r="E36" s="12" t="s">
        <v>10</v>
      </c>
      <c r="F36" s="13">
        <v>211732</v>
      </c>
      <c r="G36" s="14">
        <v>7.09</v>
      </c>
      <c r="H36" s="13">
        <v>50</v>
      </c>
      <c r="I36" s="15">
        <f t="shared" si="0"/>
        <v>354.5</v>
      </c>
    </row>
    <row r="37" spans="1:9" ht="9.75" customHeight="1" x14ac:dyDescent="0.2">
      <c r="A37" s="10">
        <v>44818</v>
      </c>
      <c r="B37" s="11" t="s">
        <v>170</v>
      </c>
      <c r="C37" s="12" t="s">
        <v>94</v>
      </c>
      <c r="D37" s="12" t="s">
        <v>95</v>
      </c>
      <c r="E37" s="12" t="s">
        <v>96</v>
      </c>
      <c r="F37" s="13">
        <v>1138</v>
      </c>
      <c r="G37" s="14">
        <v>43.75</v>
      </c>
      <c r="H37" s="13">
        <v>4</v>
      </c>
      <c r="I37" s="15">
        <f t="shared" si="0"/>
        <v>175</v>
      </c>
    </row>
    <row r="38" spans="1:9" ht="9.75" customHeight="1" x14ac:dyDescent="0.2">
      <c r="A38" s="10">
        <v>44818</v>
      </c>
      <c r="B38" s="11" t="s">
        <v>170</v>
      </c>
      <c r="C38" s="12" t="s">
        <v>97</v>
      </c>
      <c r="D38" s="12" t="s">
        <v>19</v>
      </c>
      <c r="E38" s="12" t="s">
        <v>96</v>
      </c>
      <c r="F38" s="13">
        <v>1138</v>
      </c>
      <c r="G38" s="14">
        <v>2.4300000000000002</v>
      </c>
      <c r="H38" s="13">
        <v>300</v>
      </c>
      <c r="I38" s="15">
        <f t="shared" si="0"/>
        <v>729</v>
      </c>
    </row>
    <row r="39" spans="1:9" ht="9.75" customHeight="1" x14ac:dyDescent="0.2">
      <c r="A39" s="10">
        <v>44818</v>
      </c>
      <c r="B39" s="11" t="s">
        <v>168</v>
      </c>
      <c r="C39" s="12" t="s">
        <v>98</v>
      </c>
      <c r="D39" s="12" t="s">
        <v>19</v>
      </c>
      <c r="E39" s="12" t="s">
        <v>10</v>
      </c>
      <c r="F39" s="13">
        <v>211677</v>
      </c>
      <c r="G39" s="14">
        <v>189.8</v>
      </c>
      <c r="H39" s="13">
        <v>2</v>
      </c>
      <c r="I39" s="15">
        <f t="shared" si="0"/>
        <v>379.6</v>
      </c>
    </row>
    <row r="40" spans="1:9" ht="9.75" customHeight="1" x14ac:dyDescent="0.2">
      <c r="A40" s="10">
        <v>44818</v>
      </c>
      <c r="B40" s="11" t="s">
        <v>169</v>
      </c>
      <c r="C40" s="12" t="s">
        <v>99</v>
      </c>
      <c r="D40" s="12" t="s">
        <v>75</v>
      </c>
      <c r="E40" s="12" t="s">
        <v>10</v>
      </c>
      <c r="F40" s="13">
        <v>211732</v>
      </c>
      <c r="G40" s="14">
        <v>2.399</v>
      </c>
      <c r="H40" s="13">
        <v>60</v>
      </c>
      <c r="I40" s="15">
        <f t="shared" si="0"/>
        <v>143.94</v>
      </c>
    </row>
    <row r="41" spans="1:9" ht="9.75" customHeight="1" x14ac:dyDescent="0.2">
      <c r="A41" s="10">
        <v>44818</v>
      </c>
      <c r="B41" s="11" t="s">
        <v>168</v>
      </c>
      <c r="C41" s="12" t="s">
        <v>73</v>
      </c>
      <c r="D41" s="12" t="s">
        <v>19</v>
      </c>
      <c r="E41" s="12" t="s">
        <v>10</v>
      </c>
      <c r="F41" s="13">
        <v>211677</v>
      </c>
      <c r="G41" s="14">
        <v>1.23</v>
      </c>
      <c r="H41" s="13">
        <v>150</v>
      </c>
      <c r="I41" s="15">
        <f t="shared" si="0"/>
        <v>184.5</v>
      </c>
    </row>
    <row r="42" spans="1:9" ht="9.75" customHeight="1" x14ac:dyDescent="0.2">
      <c r="A42" s="10">
        <v>44818</v>
      </c>
      <c r="B42" s="11" t="s">
        <v>171</v>
      </c>
      <c r="C42" s="12" t="s">
        <v>100</v>
      </c>
      <c r="D42" s="12" t="s">
        <v>101</v>
      </c>
      <c r="E42" s="12" t="s">
        <v>102</v>
      </c>
      <c r="F42" s="13">
        <v>80955</v>
      </c>
      <c r="G42" s="14">
        <v>5.1999999999999998E-2</v>
      </c>
      <c r="H42" s="13">
        <v>6000</v>
      </c>
      <c r="I42" s="15">
        <f t="shared" si="0"/>
        <v>312</v>
      </c>
    </row>
    <row r="43" spans="1:9" ht="9.75" customHeight="1" x14ac:dyDescent="0.2">
      <c r="A43" s="10">
        <v>44818</v>
      </c>
      <c r="B43" s="11" t="s">
        <v>170</v>
      </c>
      <c r="C43" s="12" t="s">
        <v>103</v>
      </c>
      <c r="D43" s="12" t="s">
        <v>19</v>
      </c>
      <c r="E43" s="12" t="s">
        <v>96</v>
      </c>
      <c r="F43" s="13">
        <v>1138</v>
      </c>
      <c r="G43" s="14">
        <v>1.08</v>
      </c>
      <c r="H43" s="13">
        <v>300</v>
      </c>
      <c r="I43" s="15">
        <f t="shared" si="0"/>
        <v>324</v>
      </c>
    </row>
    <row r="44" spans="1:9" ht="9.75" customHeight="1" x14ac:dyDescent="0.2">
      <c r="A44" s="10">
        <v>44818</v>
      </c>
      <c r="B44" s="11" t="s">
        <v>168</v>
      </c>
      <c r="C44" s="12" t="s">
        <v>104</v>
      </c>
      <c r="D44" s="12" t="s">
        <v>19</v>
      </c>
      <c r="E44" s="12" t="s">
        <v>10</v>
      </c>
      <c r="F44" s="13">
        <v>211677</v>
      </c>
      <c r="G44" s="14">
        <v>0.248</v>
      </c>
      <c r="H44" s="13">
        <v>200</v>
      </c>
      <c r="I44" s="15">
        <f t="shared" si="0"/>
        <v>49.6</v>
      </c>
    </row>
    <row r="45" spans="1:9" ht="9.75" customHeight="1" x14ac:dyDescent="0.2">
      <c r="A45" s="10">
        <v>44818</v>
      </c>
      <c r="B45" s="11" t="s">
        <v>169</v>
      </c>
      <c r="C45" s="12" t="s">
        <v>105</v>
      </c>
      <c r="D45" s="12" t="s">
        <v>11</v>
      </c>
      <c r="E45" s="12" t="s">
        <v>10</v>
      </c>
      <c r="F45" s="13">
        <v>211732</v>
      </c>
      <c r="G45" s="14">
        <v>0.1</v>
      </c>
      <c r="H45" s="13">
        <v>300</v>
      </c>
      <c r="I45" s="15">
        <f t="shared" si="0"/>
        <v>30</v>
      </c>
    </row>
    <row r="46" spans="1:9" ht="9.75" customHeight="1" x14ac:dyDescent="0.2">
      <c r="A46" s="10">
        <v>44818</v>
      </c>
      <c r="B46" s="11" t="s">
        <v>169</v>
      </c>
      <c r="C46" s="12" t="s">
        <v>86</v>
      </c>
      <c r="D46" s="12" t="s">
        <v>11</v>
      </c>
      <c r="E46" s="12" t="s">
        <v>10</v>
      </c>
      <c r="F46" s="13">
        <v>211732</v>
      </c>
      <c r="G46" s="14">
        <v>0.06</v>
      </c>
      <c r="H46" s="13">
        <v>60</v>
      </c>
      <c r="I46" s="15">
        <f t="shared" si="0"/>
        <v>3.5999999999999996</v>
      </c>
    </row>
    <row r="47" spans="1:9" ht="9.75" customHeight="1" x14ac:dyDescent="0.2">
      <c r="A47" s="10">
        <v>44818</v>
      </c>
      <c r="B47" s="11" t="s">
        <v>169</v>
      </c>
      <c r="C47" s="12" t="s">
        <v>106</v>
      </c>
      <c r="D47" s="12" t="s">
        <v>11</v>
      </c>
      <c r="E47" s="12" t="s">
        <v>10</v>
      </c>
      <c r="F47" s="13">
        <v>211732</v>
      </c>
      <c r="G47" s="14">
        <v>0.498</v>
      </c>
      <c r="H47" s="13">
        <v>288</v>
      </c>
      <c r="I47" s="15">
        <f t="shared" si="0"/>
        <v>143.42400000000001</v>
      </c>
    </row>
    <row r="48" spans="1:9" ht="9.75" customHeight="1" x14ac:dyDescent="0.2">
      <c r="A48" s="10">
        <v>44818</v>
      </c>
      <c r="B48" s="11" t="s">
        <v>171</v>
      </c>
      <c r="C48" s="12" t="s">
        <v>107</v>
      </c>
      <c r="D48" s="12" t="s">
        <v>19</v>
      </c>
      <c r="E48" s="12" t="s">
        <v>102</v>
      </c>
      <c r="F48" s="13">
        <v>80955</v>
      </c>
      <c r="G48" s="14">
        <v>7.49</v>
      </c>
      <c r="H48" s="13">
        <v>30</v>
      </c>
      <c r="I48" s="15">
        <f t="shared" si="0"/>
        <v>224.70000000000002</v>
      </c>
    </row>
    <row r="49" spans="1:9" ht="9.75" customHeight="1" x14ac:dyDescent="0.2">
      <c r="A49" s="10">
        <v>44818</v>
      </c>
      <c r="B49" s="11" t="s">
        <v>171</v>
      </c>
      <c r="C49" s="12" t="s">
        <v>108</v>
      </c>
      <c r="D49" s="12" t="s">
        <v>19</v>
      </c>
      <c r="E49" s="12" t="s">
        <v>102</v>
      </c>
      <c r="F49" s="13">
        <v>80955</v>
      </c>
      <c r="G49" s="14">
        <v>6.89</v>
      </c>
      <c r="H49" s="13">
        <v>30</v>
      </c>
      <c r="I49" s="15">
        <f t="shared" si="0"/>
        <v>206.7</v>
      </c>
    </row>
    <row r="50" spans="1:9" ht="9.75" customHeight="1" x14ac:dyDescent="0.2">
      <c r="A50" s="10">
        <v>44819</v>
      </c>
      <c r="B50" s="11" t="s">
        <v>169</v>
      </c>
      <c r="C50" s="12" t="s">
        <v>8</v>
      </c>
      <c r="D50" s="12" t="s">
        <v>9</v>
      </c>
      <c r="E50" s="12" t="s">
        <v>12</v>
      </c>
      <c r="F50" s="13">
        <v>197573</v>
      </c>
      <c r="G50" s="14">
        <v>1.0138</v>
      </c>
      <c r="H50" s="13">
        <v>96</v>
      </c>
      <c r="I50" s="15">
        <f t="shared" si="0"/>
        <v>97.32480000000001</v>
      </c>
    </row>
    <row r="51" spans="1:9" ht="9.75" customHeight="1" x14ac:dyDescent="0.2">
      <c r="A51" s="10">
        <v>44819</v>
      </c>
      <c r="B51" s="11" t="s">
        <v>169</v>
      </c>
      <c r="C51" s="12" t="s">
        <v>109</v>
      </c>
      <c r="D51" s="12" t="s">
        <v>75</v>
      </c>
      <c r="E51" s="12" t="s">
        <v>12</v>
      </c>
      <c r="F51" s="13">
        <v>197573</v>
      </c>
      <c r="G51" s="14">
        <v>4.6399999999999997</v>
      </c>
      <c r="H51" s="13">
        <v>50</v>
      </c>
      <c r="I51" s="15">
        <f t="shared" si="0"/>
        <v>231.99999999999997</v>
      </c>
    </row>
    <row r="52" spans="1:9" ht="9.75" customHeight="1" x14ac:dyDescent="0.2">
      <c r="A52" s="10">
        <v>44819</v>
      </c>
      <c r="B52" s="11" t="s">
        <v>171</v>
      </c>
      <c r="C52" s="12" t="s">
        <v>110</v>
      </c>
      <c r="D52" s="12" t="s">
        <v>101</v>
      </c>
      <c r="E52" s="12" t="s">
        <v>111</v>
      </c>
      <c r="F52" s="13">
        <v>9150</v>
      </c>
      <c r="G52" s="14">
        <v>3.1E-2</v>
      </c>
      <c r="H52" s="13">
        <v>24000</v>
      </c>
      <c r="I52" s="15">
        <f t="shared" si="0"/>
        <v>744</v>
      </c>
    </row>
    <row r="53" spans="1:9" ht="9.75" customHeight="1" x14ac:dyDescent="0.2">
      <c r="A53" s="10">
        <v>44819</v>
      </c>
      <c r="B53" s="11" t="s">
        <v>168</v>
      </c>
      <c r="C53" s="12" t="s">
        <v>112</v>
      </c>
      <c r="D53" s="12" t="s">
        <v>19</v>
      </c>
      <c r="E53" s="12" t="s">
        <v>22</v>
      </c>
      <c r="F53" s="13">
        <v>153902</v>
      </c>
      <c r="G53" s="14">
        <v>5.08</v>
      </c>
      <c r="H53" s="13">
        <v>3</v>
      </c>
      <c r="I53" s="15">
        <f t="shared" si="0"/>
        <v>15.24</v>
      </c>
    </row>
    <row r="54" spans="1:9" ht="9.75" customHeight="1" x14ac:dyDescent="0.2">
      <c r="A54" s="10">
        <v>44819</v>
      </c>
      <c r="B54" s="11" t="s">
        <v>169</v>
      </c>
      <c r="C54" s="12" t="s">
        <v>42</v>
      </c>
      <c r="D54" s="12" t="s">
        <v>19</v>
      </c>
      <c r="E54" s="12" t="s">
        <v>113</v>
      </c>
      <c r="F54" s="13">
        <v>422919</v>
      </c>
      <c r="G54" s="14">
        <v>18.1279</v>
      </c>
      <c r="H54" s="13">
        <v>34</v>
      </c>
      <c r="I54" s="15">
        <f t="shared" si="0"/>
        <v>616.34860000000003</v>
      </c>
    </row>
    <row r="55" spans="1:9" ht="9.75" customHeight="1" x14ac:dyDescent="0.2">
      <c r="A55" s="10">
        <v>44819</v>
      </c>
      <c r="B55" s="11" t="s">
        <v>168</v>
      </c>
      <c r="C55" s="12" t="s">
        <v>55</v>
      </c>
      <c r="D55" s="12" t="s">
        <v>19</v>
      </c>
      <c r="E55" s="12" t="s">
        <v>22</v>
      </c>
      <c r="F55" s="13">
        <v>153902</v>
      </c>
      <c r="G55" s="14">
        <v>0.83</v>
      </c>
      <c r="H55" s="13">
        <v>110</v>
      </c>
      <c r="I55" s="15">
        <f t="shared" si="0"/>
        <v>91.3</v>
      </c>
    </row>
    <row r="56" spans="1:9" ht="9.75" customHeight="1" x14ac:dyDescent="0.2">
      <c r="A56" s="10">
        <v>44820</v>
      </c>
      <c r="B56" s="11" t="s">
        <v>172</v>
      </c>
      <c r="C56" s="12" t="s">
        <v>114</v>
      </c>
      <c r="D56" s="12" t="s">
        <v>19</v>
      </c>
      <c r="E56" s="12" t="s">
        <v>20</v>
      </c>
      <c r="F56" s="13">
        <v>721</v>
      </c>
      <c r="G56" s="14">
        <v>16.5</v>
      </c>
      <c r="H56" s="13">
        <v>6</v>
      </c>
      <c r="I56" s="15">
        <f t="shared" si="0"/>
        <v>99</v>
      </c>
    </row>
    <row r="57" spans="1:9" ht="9.75" customHeight="1" x14ac:dyDescent="0.2">
      <c r="A57" s="10">
        <v>44820</v>
      </c>
      <c r="B57" s="11" t="s">
        <v>173</v>
      </c>
      <c r="C57" s="12" t="s">
        <v>115</v>
      </c>
      <c r="D57" s="12" t="s">
        <v>19</v>
      </c>
      <c r="E57" s="12" t="s">
        <v>20</v>
      </c>
      <c r="F57" s="13">
        <v>716</v>
      </c>
      <c r="G57" s="14">
        <v>3.5</v>
      </c>
      <c r="H57" s="13">
        <v>20</v>
      </c>
      <c r="I57" s="15">
        <f t="shared" si="0"/>
        <v>70</v>
      </c>
    </row>
    <row r="58" spans="1:9" ht="9.75" customHeight="1" x14ac:dyDescent="0.2">
      <c r="A58" s="10">
        <v>44820</v>
      </c>
      <c r="B58" s="11" t="s">
        <v>172</v>
      </c>
      <c r="C58" s="12" t="s">
        <v>116</v>
      </c>
      <c r="D58" s="12" t="s">
        <v>19</v>
      </c>
      <c r="E58" s="12" t="s">
        <v>20</v>
      </c>
      <c r="F58" s="13">
        <v>721</v>
      </c>
      <c r="G58" s="14">
        <v>24.3</v>
      </c>
      <c r="H58" s="13">
        <v>4</v>
      </c>
      <c r="I58" s="15">
        <f t="shared" ref="I58:I115" si="1">H58*G58</f>
        <v>97.2</v>
      </c>
    </row>
    <row r="59" spans="1:9" ht="9.75" customHeight="1" x14ac:dyDescent="0.2">
      <c r="A59" s="10">
        <v>44820</v>
      </c>
      <c r="B59" s="11" t="s">
        <v>172</v>
      </c>
      <c r="C59" s="12" t="s">
        <v>117</v>
      </c>
      <c r="D59" s="12" t="s">
        <v>19</v>
      </c>
      <c r="E59" s="12" t="s">
        <v>20</v>
      </c>
      <c r="F59" s="13">
        <v>721</v>
      </c>
      <c r="G59" s="14">
        <v>24.8</v>
      </c>
      <c r="H59" s="13">
        <v>4</v>
      </c>
      <c r="I59" s="15">
        <f t="shared" si="1"/>
        <v>99.2</v>
      </c>
    </row>
    <row r="60" spans="1:9" ht="9.75" customHeight="1" x14ac:dyDescent="0.2">
      <c r="A60" s="10">
        <v>44820</v>
      </c>
      <c r="B60" s="11" t="s">
        <v>172</v>
      </c>
      <c r="C60" s="12" t="s">
        <v>118</v>
      </c>
      <c r="D60" s="12" t="s">
        <v>19</v>
      </c>
      <c r="E60" s="12" t="s">
        <v>20</v>
      </c>
      <c r="F60" s="13">
        <v>721</v>
      </c>
      <c r="G60" s="14">
        <v>22.8</v>
      </c>
      <c r="H60" s="13">
        <v>4</v>
      </c>
      <c r="I60" s="15">
        <f t="shared" si="1"/>
        <v>91.2</v>
      </c>
    </row>
    <row r="61" spans="1:9" ht="9.75" customHeight="1" x14ac:dyDescent="0.2">
      <c r="A61" s="10">
        <v>44820</v>
      </c>
      <c r="B61" s="11" t="s">
        <v>169</v>
      </c>
      <c r="C61" s="12" t="s">
        <v>119</v>
      </c>
      <c r="D61" s="12" t="s">
        <v>84</v>
      </c>
      <c r="E61" s="12" t="s">
        <v>89</v>
      </c>
      <c r="F61" s="13">
        <v>195292</v>
      </c>
      <c r="G61" s="14">
        <v>4.67</v>
      </c>
      <c r="H61" s="13">
        <v>300</v>
      </c>
      <c r="I61" s="15">
        <f t="shared" si="1"/>
        <v>1401</v>
      </c>
    </row>
    <row r="62" spans="1:9" ht="9.75" customHeight="1" x14ac:dyDescent="0.2">
      <c r="A62" s="10">
        <v>44824</v>
      </c>
      <c r="B62" s="11" t="s">
        <v>174</v>
      </c>
      <c r="C62" s="12" t="s">
        <v>13</v>
      </c>
      <c r="D62" s="12" t="s">
        <v>14</v>
      </c>
      <c r="E62" s="12" t="s">
        <v>12</v>
      </c>
      <c r="F62" s="13">
        <v>198178</v>
      </c>
      <c r="G62" s="14">
        <v>6.5598000000000001</v>
      </c>
      <c r="H62" s="13">
        <v>200</v>
      </c>
      <c r="I62" s="15">
        <f t="shared" si="1"/>
        <v>1311.96</v>
      </c>
    </row>
    <row r="63" spans="1:9" ht="9.75" customHeight="1" x14ac:dyDescent="0.2">
      <c r="A63" s="10">
        <v>44824</v>
      </c>
      <c r="B63" s="11" t="s">
        <v>174</v>
      </c>
      <c r="C63" s="12" t="s">
        <v>120</v>
      </c>
      <c r="D63" s="12" t="s">
        <v>11</v>
      </c>
      <c r="E63" s="12" t="s">
        <v>10</v>
      </c>
      <c r="F63" s="13">
        <v>212450</v>
      </c>
      <c r="G63" s="14">
        <v>0.05</v>
      </c>
      <c r="H63" s="13">
        <v>500</v>
      </c>
      <c r="I63" s="15">
        <f t="shared" si="1"/>
        <v>25</v>
      </c>
    </row>
    <row r="64" spans="1:9" ht="9.75" customHeight="1" x14ac:dyDescent="0.2">
      <c r="A64" s="10">
        <v>44824</v>
      </c>
      <c r="B64" s="11" t="s">
        <v>175</v>
      </c>
      <c r="C64" s="12" t="s">
        <v>121</v>
      </c>
      <c r="D64" s="12" t="s">
        <v>31</v>
      </c>
      <c r="E64" s="12" t="s">
        <v>122</v>
      </c>
      <c r="F64" s="13">
        <v>1543</v>
      </c>
      <c r="G64" s="14">
        <v>11.36</v>
      </c>
      <c r="H64" s="13">
        <v>3</v>
      </c>
      <c r="I64" s="15">
        <f t="shared" si="1"/>
        <v>34.08</v>
      </c>
    </row>
    <row r="65" spans="1:9" ht="9.75" customHeight="1" x14ac:dyDescent="0.2">
      <c r="A65" s="10">
        <v>44824</v>
      </c>
      <c r="B65" s="11" t="s">
        <v>174</v>
      </c>
      <c r="C65" s="12" t="s">
        <v>123</v>
      </c>
      <c r="D65" s="12" t="s">
        <v>25</v>
      </c>
      <c r="E65" s="12" t="s">
        <v>10</v>
      </c>
      <c r="F65" s="13">
        <v>212450</v>
      </c>
      <c r="G65" s="14">
        <v>9.98</v>
      </c>
      <c r="H65" s="13">
        <v>80</v>
      </c>
      <c r="I65" s="15">
        <f t="shared" si="1"/>
        <v>798.40000000000009</v>
      </c>
    </row>
    <row r="66" spans="1:9" ht="9.75" customHeight="1" x14ac:dyDescent="0.2">
      <c r="A66" s="10">
        <v>44824</v>
      </c>
      <c r="B66" s="11" t="s">
        <v>174</v>
      </c>
      <c r="C66" s="12" t="s">
        <v>23</v>
      </c>
      <c r="D66" s="12" t="s">
        <v>11</v>
      </c>
      <c r="E66" s="12" t="s">
        <v>12</v>
      </c>
      <c r="F66" s="13">
        <v>198178</v>
      </c>
      <c r="G66" s="14">
        <v>0.40899999999999997</v>
      </c>
      <c r="H66" s="13">
        <v>300</v>
      </c>
      <c r="I66" s="15">
        <f t="shared" si="1"/>
        <v>122.69999999999999</v>
      </c>
    </row>
    <row r="67" spans="1:9" ht="9.75" customHeight="1" x14ac:dyDescent="0.2">
      <c r="A67" s="10">
        <v>44824</v>
      </c>
      <c r="B67" s="11" t="s">
        <v>175</v>
      </c>
      <c r="C67" s="12" t="s">
        <v>124</v>
      </c>
      <c r="D67" s="12" t="s">
        <v>19</v>
      </c>
      <c r="E67" s="12" t="s">
        <v>122</v>
      </c>
      <c r="F67" s="13">
        <v>1543</v>
      </c>
      <c r="G67" s="14">
        <v>2.2400000000000002</v>
      </c>
      <c r="H67" s="13">
        <v>800</v>
      </c>
      <c r="I67" s="15">
        <f t="shared" si="1"/>
        <v>1792.0000000000002</v>
      </c>
    </row>
    <row r="68" spans="1:9" ht="9.75" customHeight="1" x14ac:dyDescent="0.2">
      <c r="A68" s="10">
        <v>44824</v>
      </c>
      <c r="B68" s="11" t="s">
        <v>174</v>
      </c>
      <c r="C68" s="12" t="s">
        <v>125</v>
      </c>
      <c r="D68" s="12" t="s">
        <v>126</v>
      </c>
      <c r="E68" s="12" t="s">
        <v>10</v>
      </c>
      <c r="F68" s="13">
        <v>212450</v>
      </c>
      <c r="G68" s="14">
        <v>11.18</v>
      </c>
      <c r="H68" s="13">
        <v>40</v>
      </c>
      <c r="I68" s="15">
        <f t="shared" si="1"/>
        <v>447.2</v>
      </c>
    </row>
    <row r="69" spans="1:9" ht="9.75" customHeight="1" x14ac:dyDescent="0.2">
      <c r="A69" s="10">
        <v>44824</v>
      </c>
      <c r="B69" s="11" t="s">
        <v>182</v>
      </c>
      <c r="C69" s="12" t="s">
        <v>127</v>
      </c>
      <c r="D69" s="12" t="s">
        <v>19</v>
      </c>
      <c r="E69" s="12" t="s">
        <v>128</v>
      </c>
      <c r="F69" s="13">
        <v>311736</v>
      </c>
      <c r="G69" s="14">
        <v>22</v>
      </c>
      <c r="H69" s="13">
        <v>50</v>
      </c>
      <c r="I69" s="15">
        <f t="shared" si="1"/>
        <v>1100</v>
      </c>
    </row>
    <row r="70" spans="1:9" ht="9.75" customHeight="1" x14ac:dyDescent="0.2">
      <c r="A70" s="10">
        <v>44824</v>
      </c>
      <c r="B70" s="11" t="s">
        <v>168</v>
      </c>
      <c r="C70" s="12" t="s">
        <v>66</v>
      </c>
      <c r="D70" s="12" t="s">
        <v>19</v>
      </c>
      <c r="E70" s="12" t="s">
        <v>20</v>
      </c>
      <c r="F70" s="13">
        <v>730</v>
      </c>
      <c r="G70" s="14">
        <v>1.35</v>
      </c>
      <c r="H70" s="13">
        <v>504</v>
      </c>
      <c r="I70" s="15">
        <f t="shared" si="1"/>
        <v>680.40000000000009</v>
      </c>
    </row>
    <row r="71" spans="1:9" ht="9.75" customHeight="1" x14ac:dyDescent="0.2">
      <c r="A71" s="10">
        <v>44824</v>
      </c>
      <c r="B71" s="11" t="s">
        <v>174</v>
      </c>
      <c r="C71" s="12" t="s">
        <v>49</v>
      </c>
      <c r="D71" s="12" t="s">
        <v>50</v>
      </c>
      <c r="E71" s="12" t="s">
        <v>12</v>
      </c>
      <c r="F71" s="13">
        <v>198178</v>
      </c>
      <c r="G71" s="14">
        <v>34.68</v>
      </c>
      <c r="H71" s="13">
        <v>40</v>
      </c>
      <c r="I71" s="15">
        <f t="shared" si="1"/>
        <v>1387.2</v>
      </c>
    </row>
    <row r="72" spans="1:9" ht="9.75" customHeight="1" x14ac:dyDescent="0.2">
      <c r="A72" s="10">
        <v>44824</v>
      </c>
      <c r="B72" s="11" t="s">
        <v>174</v>
      </c>
      <c r="C72" s="12" t="s">
        <v>129</v>
      </c>
      <c r="D72" s="12" t="s">
        <v>40</v>
      </c>
      <c r="E72" s="12" t="s">
        <v>12</v>
      </c>
      <c r="F72" s="13">
        <v>198178</v>
      </c>
      <c r="G72" s="14">
        <v>7.5498000000000003</v>
      </c>
      <c r="H72" s="13">
        <v>50</v>
      </c>
      <c r="I72" s="15">
        <f t="shared" si="1"/>
        <v>377.49</v>
      </c>
    </row>
    <row r="73" spans="1:9" ht="9.75" customHeight="1" x14ac:dyDescent="0.2">
      <c r="A73" s="10">
        <v>44824</v>
      </c>
      <c r="B73" s="11" t="s">
        <v>174</v>
      </c>
      <c r="C73" s="12" t="s">
        <v>83</v>
      </c>
      <c r="D73" s="12" t="s">
        <v>84</v>
      </c>
      <c r="E73" s="12" t="s">
        <v>26</v>
      </c>
      <c r="F73" s="13">
        <v>1628031</v>
      </c>
      <c r="G73" s="14">
        <v>6.65</v>
      </c>
      <c r="H73" s="13">
        <v>100</v>
      </c>
      <c r="I73" s="15">
        <f t="shared" si="1"/>
        <v>665</v>
      </c>
    </row>
    <row r="74" spans="1:9" ht="9.75" customHeight="1" x14ac:dyDescent="0.2">
      <c r="A74" s="10">
        <v>44825</v>
      </c>
      <c r="B74" s="11" t="s">
        <v>175</v>
      </c>
      <c r="C74" s="12" t="s">
        <v>130</v>
      </c>
      <c r="D74" s="12" t="s">
        <v>19</v>
      </c>
      <c r="E74" s="12" t="s">
        <v>10</v>
      </c>
      <c r="F74" s="13">
        <v>212462</v>
      </c>
      <c r="G74" s="14">
        <v>0.98</v>
      </c>
      <c r="H74" s="13">
        <v>216</v>
      </c>
      <c r="I74" s="15">
        <f t="shared" si="1"/>
        <v>211.68</v>
      </c>
    </row>
    <row r="75" spans="1:9" ht="9.75" customHeight="1" x14ac:dyDescent="0.2">
      <c r="A75" s="10">
        <v>44825</v>
      </c>
      <c r="B75" s="11" t="s">
        <v>176</v>
      </c>
      <c r="C75" s="12" t="s">
        <v>131</v>
      </c>
      <c r="D75" s="12" t="s">
        <v>31</v>
      </c>
      <c r="E75" s="12" t="s">
        <v>38</v>
      </c>
      <c r="F75" s="13">
        <v>28654</v>
      </c>
      <c r="G75" s="14">
        <v>0.44</v>
      </c>
      <c r="H75" s="13">
        <v>1500</v>
      </c>
      <c r="I75" s="15">
        <f t="shared" si="1"/>
        <v>660</v>
      </c>
    </row>
    <row r="76" spans="1:9" ht="9.75" customHeight="1" x14ac:dyDescent="0.2">
      <c r="A76" s="10">
        <v>44825</v>
      </c>
      <c r="B76" s="11" t="s">
        <v>176</v>
      </c>
      <c r="C76" s="12" t="s">
        <v>32</v>
      </c>
      <c r="D76" s="12" t="s">
        <v>19</v>
      </c>
      <c r="E76" s="12" t="s">
        <v>38</v>
      </c>
      <c r="F76" s="13">
        <v>28654</v>
      </c>
      <c r="G76" s="14">
        <v>0.57999999999999996</v>
      </c>
      <c r="H76" s="13">
        <v>500</v>
      </c>
      <c r="I76" s="15">
        <f t="shared" si="1"/>
        <v>290</v>
      </c>
    </row>
    <row r="77" spans="1:9" ht="9.75" customHeight="1" x14ac:dyDescent="0.2">
      <c r="A77" s="10">
        <v>44825</v>
      </c>
      <c r="B77" s="11" t="s">
        <v>176</v>
      </c>
      <c r="C77" s="12" t="s">
        <v>33</v>
      </c>
      <c r="D77" s="12" t="s">
        <v>19</v>
      </c>
      <c r="E77" s="12" t="s">
        <v>38</v>
      </c>
      <c r="F77" s="13">
        <v>28654</v>
      </c>
      <c r="G77" s="14">
        <v>2.36</v>
      </c>
      <c r="H77" s="13">
        <v>100</v>
      </c>
      <c r="I77" s="15">
        <f t="shared" si="1"/>
        <v>236</v>
      </c>
    </row>
    <row r="78" spans="1:9" ht="9.75" customHeight="1" x14ac:dyDescent="0.2">
      <c r="A78" s="10">
        <v>44825</v>
      </c>
      <c r="B78" s="11" t="s">
        <v>171</v>
      </c>
      <c r="C78" s="12" t="s">
        <v>110</v>
      </c>
      <c r="D78" s="12" t="s">
        <v>101</v>
      </c>
      <c r="E78" s="12" t="s">
        <v>111</v>
      </c>
      <c r="F78" s="13">
        <v>9246</v>
      </c>
      <c r="G78" s="14">
        <v>3.1E-2</v>
      </c>
      <c r="H78" s="13">
        <v>96000</v>
      </c>
      <c r="I78" s="15">
        <f t="shared" si="1"/>
        <v>2976</v>
      </c>
    </row>
    <row r="79" spans="1:9" ht="9.75" customHeight="1" x14ac:dyDescent="0.2">
      <c r="A79" s="10">
        <v>44826</v>
      </c>
      <c r="B79" s="11" t="s">
        <v>182</v>
      </c>
      <c r="C79" s="12" t="s">
        <v>127</v>
      </c>
      <c r="D79" s="12" t="s">
        <v>19</v>
      </c>
      <c r="E79" s="12" t="s">
        <v>128</v>
      </c>
      <c r="F79" s="13">
        <v>312096</v>
      </c>
      <c r="G79" s="14">
        <v>22</v>
      </c>
      <c r="H79" s="13">
        <v>50</v>
      </c>
      <c r="I79" s="15">
        <f t="shared" si="1"/>
        <v>1100</v>
      </c>
    </row>
    <row r="80" spans="1:9" ht="9.75" customHeight="1" x14ac:dyDescent="0.2">
      <c r="A80" s="10">
        <v>44826</v>
      </c>
      <c r="B80" s="11" t="s">
        <v>181</v>
      </c>
      <c r="C80" s="12" t="s">
        <v>132</v>
      </c>
      <c r="D80" s="12" t="s">
        <v>133</v>
      </c>
      <c r="E80" s="12" t="s">
        <v>134</v>
      </c>
      <c r="F80" s="13">
        <v>114754</v>
      </c>
      <c r="G80" s="14">
        <v>9.7378</v>
      </c>
      <c r="H80" s="13">
        <v>120</v>
      </c>
      <c r="I80" s="15">
        <f t="shared" si="1"/>
        <v>1168.5360000000001</v>
      </c>
    </row>
    <row r="81" spans="1:10" ht="9.75" customHeight="1" x14ac:dyDescent="0.2">
      <c r="A81" s="10">
        <v>44826</v>
      </c>
      <c r="B81" s="11" t="s">
        <v>176</v>
      </c>
      <c r="C81" s="12" t="s">
        <v>53</v>
      </c>
      <c r="D81" s="12" t="s">
        <v>19</v>
      </c>
      <c r="E81" s="12" t="s">
        <v>92</v>
      </c>
      <c r="F81" s="13">
        <v>5545</v>
      </c>
      <c r="G81" s="14">
        <v>0.28000000000000003</v>
      </c>
      <c r="H81" s="13">
        <v>750</v>
      </c>
      <c r="I81" s="15">
        <f t="shared" si="1"/>
        <v>210.00000000000003</v>
      </c>
    </row>
    <row r="82" spans="1:10" ht="9.75" customHeight="1" x14ac:dyDescent="0.2">
      <c r="A82" s="10">
        <v>44826</v>
      </c>
      <c r="B82" s="11" t="s">
        <v>176</v>
      </c>
      <c r="C82" s="12" t="s">
        <v>54</v>
      </c>
      <c r="D82" s="12" t="s">
        <v>19</v>
      </c>
      <c r="E82" s="12" t="s">
        <v>92</v>
      </c>
      <c r="F82" s="13">
        <v>5545</v>
      </c>
      <c r="G82" s="14">
        <v>0.4</v>
      </c>
      <c r="H82" s="13">
        <v>750</v>
      </c>
      <c r="I82" s="15">
        <f t="shared" si="1"/>
        <v>300</v>
      </c>
    </row>
    <row r="83" spans="1:10" ht="9.75" customHeight="1" x14ac:dyDescent="0.2">
      <c r="A83" s="10">
        <v>44830</v>
      </c>
      <c r="B83" s="11" t="s">
        <v>172</v>
      </c>
      <c r="C83" s="12" t="s">
        <v>135</v>
      </c>
      <c r="D83" s="12" t="s">
        <v>19</v>
      </c>
      <c r="E83" s="12" t="s">
        <v>20</v>
      </c>
      <c r="F83" s="13">
        <v>761</v>
      </c>
      <c r="G83" s="14">
        <v>83</v>
      </c>
      <c r="H83" s="13">
        <v>4</v>
      </c>
      <c r="I83" s="15">
        <f t="shared" si="1"/>
        <v>332</v>
      </c>
    </row>
    <row r="84" spans="1:10" ht="9.75" customHeight="1" x14ac:dyDescent="0.2">
      <c r="A84" s="10">
        <v>44830</v>
      </c>
      <c r="B84" s="11" t="s">
        <v>172</v>
      </c>
      <c r="C84" s="12" t="s">
        <v>136</v>
      </c>
      <c r="D84" s="12" t="s">
        <v>19</v>
      </c>
      <c r="E84" s="12" t="s">
        <v>20</v>
      </c>
      <c r="F84" s="13">
        <v>761</v>
      </c>
      <c r="G84" s="14">
        <v>27.9</v>
      </c>
      <c r="H84" s="13">
        <v>4</v>
      </c>
      <c r="I84" s="15">
        <f t="shared" si="1"/>
        <v>111.6</v>
      </c>
    </row>
    <row r="85" spans="1:10" ht="9.75" customHeight="1" x14ac:dyDescent="0.2">
      <c r="A85" s="10">
        <v>44830</v>
      </c>
      <c r="B85" s="11" t="s">
        <v>172</v>
      </c>
      <c r="C85" s="12" t="s">
        <v>137</v>
      </c>
      <c r="D85" s="12" t="s">
        <v>19</v>
      </c>
      <c r="E85" s="12" t="s">
        <v>20</v>
      </c>
      <c r="F85" s="13">
        <v>761</v>
      </c>
      <c r="G85" s="14">
        <v>28.1</v>
      </c>
      <c r="H85" s="13">
        <v>4</v>
      </c>
      <c r="I85" s="15">
        <f t="shared" si="1"/>
        <v>112.4</v>
      </c>
    </row>
    <row r="86" spans="1:10" ht="9.75" customHeight="1" x14ac:dyDescent="0.2">
      <c r="A86" s="10">
        <v>44830</v>
      </c>
      <c r="B86" s="11" t="s">
        <v>172</v>
      </c>
      <c r="C86" s="12" t="s">
        <v>138</v>
      </c>
      <c r="D86" s="12" t="s">
        <v>139</v>
      </c>
      <c r="E86" s="12" t="s">
        <v>85</v>
      </c>
      <c r="F86" s="13">
        <v>716</v>
      </c>
      <c r="G86" s="14">
        <v>40</v>
      </c>
      <c r="H86" s="13">
        <v>1</v>
      </c>
      <c r="I86" s="15">
        <f t="shared" si="1"/>
        <v>40</v>
      </c>
    </row>
    <row r="87" spans="1:10" ht="9.75" customHeight="1" x14ac:dyDescent="0.2">
      <c r="A87" s="10">
        <v>44830</v>
      </c>
      <c r="B87" s="11" t="s">
        <v>172</v>
      </c>
      <c r="C87" s="12" t="s">
        <v>140</v>
      </c>
      <c r="D87" s="12" t="s">
        <v>139</v>
      </c>
      <c r="E87" s="12" t="s">
        <v>85</v>
      </c>
      <c r="F87" s="13">
        <v>716</v>
      </c>
      <c r="G87" s="14">
        <v>17</v>
      </c>
      <c r="H87" s="13">
        <v>1</v>
      </c>
      <c r="I87" s="15">
        <f t="shared" si="1"/>
        <v>17</v>
      </c>
    </row>
    <row r="88" spans="1:10" ht="9.75" customHeight="1" x14ac:dyDescent="0.2">
      <c r="A88" s="10">
        <v>44832</v>
      </c>
      <c r="B88" s="11" t="s">
        <v>172</v>
      </c>
      <c r="C88" s="12" t="s">
        <v>141</v>
      </c>
      <c r="D88" s="12" t="s">
        <v>19</v>
      </c>
      <c r="E88" s="12" t="s">
        <v>12</v>
      </c>
      <c r="F88" s="13">
        <v>199632</v>
      </c>
      <c r="G88" s="14">
        <v>2.54</v>
      </c>
      <c r="H88" s="13">
        <v>150</v>
      </c>
      <c r="I88" s="15">
        <f t="shared" si="1"/>
        <v>381</v>
      </c>
    </row>
    <row r="89" spans="1:10" ht="9.75" customHeight="1" x14ac:dyDescent="0.2">
      <c r="A89" s="10">
        <v>44832</v>
      </c>
      <c r="B89" s="11" t="s">
        <v>181</v>
      </c>
      <c r="C89" s="12" t="s">
        <v>142</v>
      </c>
      <c r="D89" s="12" t="s">
        <v>143</v>
      </c>
      <c r="E89" s="12" t="s">
        <v>134</v>
      </c>
      <c r="F89" s="13">
        <v>115296</v>
      </c>
      <c r="G89" s="14">
        <v>9.9913000000000007</v>
      </c>
      <c r="H89" s="13">
        <v>60</v>
      </c>
      <c r="I89" s="15">
        <f t="shared" si="1"/>
        <v>599.47800000000007</v>
      </c>
    </row>
    <row r="90" spans="1:10" ht="9.75" customHeight="1" x14ac:dyDescent="0.2">
      <c r="A90" s="10">
        <v>44832</v>
      </c>
      <c r="B90" s="11" t="s">
        <v>172</v>
      </c>
      <c r="C90" s="12" t="s">
        <v>144</v>
      </c>
      <c r="D90" s="12" t="s">
        <v>19</v>
      </c>
      <c r="E90" s="12" t="s">
        <v>12</v>
      </c>
      <c r="F90" s="13">
        <v>199632</v>
      </c>
      <c r="G90" s="14">
        <v>11</v>
      </c>
      <c r="H90" s="13">
        <v>4</v>
      </c>
      <c r="I90" s="15">
        <f t="shared" si="1"/>
        <v>44</v>
      </c>
    </row>
    <row r="91" spans="1:10" x14ac:dyDescent="0.2">
      <c r="A91" s="10">
        <v>44832</v>
      </c>
      <c r="B91" s="5" t="s">
        <v>177</v>
      </c>
      <c r="C91" s="12" t="s">
        <v>145</v>
      </c>
      <c r="D91" s="12" t="s">
        <v>19</v>
      </c>
      <c r="E91" s="12" t="s">
        <v>48</v>
      </c>
      <c r="F91" s="13">
        <v>554159</v>
      </c>
      <c r="G91" s="14">
        <v>1.8</v>
      </c>
      <c r="H91" s="13">
        <v>4</v>
      </c>
      <c r="I91" s="15">
        <f t="shared" si="1"/>
        <v>7.2</v>
      </c>
    </row>
    <row r="92" spans="1:10" x14ac:dyDescent="0.2">
      <c r="A92" s="10">
        <v>44832</v>
      </c>
      <c r="B92" s="5" t="s">
        <v>178</v>
      </c>
      <c r="C92" s="12" t="s">
        <v>146</v>
      </c>
      <c r="D92" s="12" t="s">
        <v>16</v>
      </c>
      <c r="E92" s="12" t="s">
        <v>12</v>
      </c>
      <c r="F92" s="13">
        <v>199784</v>
      </c>
      <c r="G92" s="14">
        <v>9.3699999999999992</v>
      </c>
      <c r="H92" s="13">
        <v>20</v>
      </c>
      <c r="I92" s="15">
        <f t="shared" si="1"/>
        <v>187.39999999999998</v>
      </c>
    </row>
    <row r="93" spans="1:10" x14ac:dyDescent="0.2">
      <c r="A93" s="10">
        <v>44832</v>
      </c>
      <c r="B93" s="18" t="s">
        <v>172</v>
      </c>
      <c r="C93" s="12" t="s">
        <v>147</v>
      </c>
      <c r="D93" s="12" t="s">
        <v>148</v>
      </c>
      <c r="E93" s="12" t="s">
        <v>20</v>
      </c>
      <c r="F93" s="13">
        <v>780</v>
      </c>
      <c r="G93" s="14">
        <v>4.4000000000000004</v>
      </c>
      <c r="H93" s="13">
        <v>150</v>
      </c>
      <c r="I93" s="15">
        <f t="shared" si="1"/>
        <v>660</v>
      </c>
    </row>
    <row r="94" spans="1:10" ht="15" customHeight="1" x14ac:dyDescent="0.2">
      <c r="A94" s="10">
        <v>44832</v>
      </c>
      <c r="B94" s="18" t="s">
        <v>172</v>
      </c>
      <c r="C94" s="12" t="s">
        <v>149</v>
      </c>
      <c r="D94" s="12" t="s">
        <v>19</v>
      </c>
      <c r="E94" s="12" t="s">
        <v>20</v>
      </c>
      <c r="F94" s="13">
        <v>780</v>
      </c>
      <c r="G94" s="14">
        <v>4.2</v>
      </c>
      <c r="H94" s="13">
        <v>150</v>
      </c>
      <c r="I94" s="15">
        <f t="shared" si="1"/>
        <v>630</v>
      </c>
      <c r="J94" s="9"/>
    </row>
    <row r="95" spans="1:10" ht="15" customHeight="1" x14ac:dyDescent="0.2">
      <c r="A95" s="10">
        <v>44832</v>
      </c>
      <c r="B95" s="5" t="s">
        <v>178</v>
      </c>
      <c r="C95" s="12" t="s">
        <v>150</v>
      </c>
      <c r="D95" s="12" t="s">
        <v>151</v>
      </c>
      <c r="E95" s="12" t="s">
        <v>12</v>
      </c>
      <c r="F95" s="13">
        <v>199784</v>
      </c>
      <c r="G95" s="14">
        <v>5.3655999999999997</v>
      </c>
      <c r="H95" s="13">
        <v>50</v>
      </c>
      <c r="I95" s="15">
        <f t="shared" si="1"/>
        <v>268.27999999999997</v>
      </c>
      <c r="J95" s="9"/>
    </row>
    <row r="96" spans="1:10" x14ac:dyDescent="0.2">
      <c r="A96" s="10">
        <v>44832</v>
      </c>
      <c r="B96" s="18" t="s">
        <v>174</v>
      </c>
      <c r="C96" s="12" t="s">
        <v>152</v>
      </c>
      <c r="D96" s="12" t="s">
        <v>153</v>
      </c>
      <c r="E96" s="12" t="s">
        <v>15</v>
      </c>
      <c r="F96" s="13">
        <v>52452</v>
      </c>
      <c r="G96" s="14">
        <v>9</v>
      </c>
      <c r="H96" s="13">
        <v>60</v>
      </c>
      <c r="I96" s="15">
        <f t="shared" si="1"/>
        <v>540</v>
      </c>
    </row>
    <row r="97" spans="1:11" x14ac:dyDescent="0.2">
      <c r="A97" s="10">
        <v>44832</v>
      </c>
      <c r="B97" s="18" t="s">
        <v>181</v>
      </c>
      <c r="C97" s="12" t="s">
        <v>132</v>
      </c>
      <c r="D97" s="12" t="s">
        <v>133</v>
      </c>
      <c r="E97" s="12" t="s">
        <v>134</v>
      </c>
      <c r="F97" s="13">
        <v>115296</v>
      </c>
      <c r="G97" s="14">
        <v>9.7743000000000002</v>
      </c>
      <c r="H97" s="13">
        <v>60</v>
      </c>
      <c r="I97" s="15">
        <f t="shared" si="1"/>
        <v>586.45799999999997</v>
      </c>
    </row>
    <row r="98" spans="1:11" x14ac:dyDescent="0.2">
      <c r="A98" s="10">
        <v>44832</v>
      </c>
      <c r="B98" s="5" t="s">
        <v>177</v>
      </c>
      <c r="C98" s="12" t="s">
        <v>46</v>
      </c>
      <c r="D98" s="12" t="s">
        <v>47</v>
      </c>
      <c r="E98" s="12" t="s">
        <v>48</v>
      </c>
      <c r="F98" s="13">
        <v>554159</v>
      </c>
      <c r="G98" s="14">
        <v>19.899999999999999</v>
      </c>
      <c r="H98" s="13">
        <v>25</v>
      </c>
      <c r="I98" s="15">
        <f t="shared" si="1"/>
        <v>497.49999999999994</v>
      </c>
    </row>
    <row r="99" spans="1:11" x14ac:dyDescent="0.2">
      <c r="A99" s="10">
        <v>44832</v>
      </c>
      <c r="B99" s="5" t="s">
        <v>178</v>
      </c>
      <c r="C99" s="12" t="s">
        <v>154</v>
      </c>
      <c r="D99" s="12" t="s">
        <v>11</v>
      </c>
      <c r="E99" s="12" t="s">
        <v>12</v>
      </c>
      <c r="F99" s="13">
        <v>199784</v>
      </c>
      <c r="G99" s="14">
        <v>0.31680000000000003</v>
      </c>
      <c r="H99" s="13">
        <v>500</v>
      </c>
      <c r="I99" s="15">
        <f t="shared" si="1"/>
        <v>158.4</v>
      </c>
    </row>
    <row r="100" spans="1:11" x14ac:dyDescent="0.2">
      <c r="A100" s="10">
        <v>44833</v>
      </c>
      <c r="B100" s="5" t="s">
        <v>178</v>
      </c>
      <c r="C100" s="12" t="s">
        <v>8</v>
      </c>
      <c r="D100" s="12" t="s">
        <v>9</v>
      </c>
      <c r="E100" s="12" t="s">
        <v>10</v>
      </c>
      <c r="F100" s="13">
        <v>213658</v>
      </c>
      <c r="G100" s="14">
        <v>0.99</v>
      </c>
      <c r="H100" s="13">
        <v>150</v>
      </c>
      <c r="I100" s="15">
        <f t="shared" si="1"/>
        <v>148.5</v>
      </c>
    </row>
    <row r="101" spans="1:11" ht="15" customHeight="1" x14ac:dyDescent="0.2">
      <c r="A101" s="10">
        <v>44833</v>
      </c>
      <c r="B101" s="5" t="s">
        <v>178</v>
      </c>
      <c r="C101" s="12" t="s">
        <v>155</v>
      </c>
      <c r="D101" s="12" t="s">
        <v>11</v>
      </c>
      <c r="E101" s="12" t="s">
        <v>10</v>
      </c>
      <c r="F101" s="13">
        <v>213658</v>
      </c>
      <c r="G101" s="14">
        <v>0.09</v>
      </c>
      <c r="H101" s="13">
        <v>120</v>
      </c>
      <c r="I101" s="15">
        <f t="shared" si="1"/>
        <v>10.799999999999999</v>
      </c>
      <c r="J101" s="8"/>
      <c r="K101" s="8"/>
    </row>
    <row r="102" spans="1:11" x14ac:dyDescent="0.2">
      <c r="A102" s="10">
        <v>44833</v>
      </c>
      <c r="B102" s="5" t="s">
        <v>178</v>
      </c>
      <c r="C102" s="12" t="s">
        <v>34</v>
      </c>
      <c r="D102" s="12" t="s">
        <v>35</v>
      </c>
      <c r="E102" s="12" t="s">
        <v>10</v>
      </c>
      <c r="F102" s="13">
        <v>213658</v>
      </c>
      <c r="G102" s="14">
        <v>1.2589999999999999</v>
      </c>
      <c r="H102" s="13">
        <v>100</v>
      </c>
      <c r="I102" s="15">
        <f t="shared" si="1"/>
        <v>125.89999999999999</v>
      </c>
    </row>
    <row r="103" spans="1:11" x14ac:dyDescent="0.2">
      <c r="A103" s="10">
        <v>44833</v>
      </c>
      <c r="B103" s="5" t="s">
        <v>178</v>
      </c>
      <c r="C103" s="12" t="s">
        <v>156</v>
      </c>
      <c r="D103" s="12" t="s">
        <v>157</v>
      </c>
      <c r="E103" s="12" t="s">
        <v>10</v>
      </c>
      <c r="F103" s="13">
        <v>213658</v>
      </c>
      <c r="G103" s="14">
        <v>6.21</v>
      </c>
      <c r="H103" s="13">
        <v>15</v>
      </c>
      <c r="I103" s="15">
        <f t="shared" si="1"/>
        <v>93.15</v>
      </c>
    </row>
    <row r="104" spans="1:11" x14ac:dyDescent="0.2">
      <c r="A104" s="10">
        <v>44833</v>
      </c>
      <c r="B104" s="5" t="s">
        <v>178</v>
      </c>
      <c r="C104" s="12" t="s">
        <v>86</v>
      </c>
      <c r="D104" s="12" t="s">
        <v>11</v>
      </c>
      <c r="E104" s="12" t="s">
        <v>10</v>
      </c>
      <c r="F104" s="13">
        <v>213658</v>
      </c>
      <c r="G104" s="14">
        <v>0.06</v>
      </c>
      <c r="H104" s="13">
        <v>120</v>
      </c>
      <c r="I104" s="15">
        <f t="shared" si="1"/>
        <v>7.1999999999999993</v>
      </c>
    </row>
    <row r="105" spans="1:11" x14ac:dyDescent="0.2">
      <c r="A105" s="10">
        <v>44833</v>
      </c>
      <c r="B105" s="18" t="s">
        <v>179</v>
      </c>
      <c r="C105" s="12" t="s">
        <v>43</v>
      </c>
      <c r="D105" s="12" t="s">
        <v>19</v>
      </c>
      <c r="E105" s="12" t="s">
        <v>158</v>
      </c>
      <c r="F105" s="13">
        <v>787</v>
      </c>
      <c r="G105" s="14">
        <v>0.1</v>
      </c>
      <c r="H105" s="13">
        <v>4000</v>
      </c>
      <c r="I105" s="15">
        <f t="shared" si="1"/>
        <v>400</v>
      </c>
    </row>
    <row r="106" spans="1:11" x14ac:dyDescent="0.2">
      <c r="A106" s="10">
        <v>44833</v>
      </c>
      <c r="B106" s="5" t="s">
        <v>178</v>
      </c>
      <c r="C106" s="12" t="s">
        <v>159</v>
      </c>
      <c r="D106" s="12" t="s">
        <v>11</v>
      </c>
      <c r="E106" s="12" t="s">
        <v>10</v>
      </c>
      <c r="F106" s="13">
        <v>213658</v>
      </c>
      <c r="G106" s="14">
        <v>0.32</v>
      </c>
      <c r="H106" s="13">
        <v>120</v>
      </c>
      <c r="I106" s="15">
        <f t="shared" si="1"/>
        <v>38.4</v>
      </c>
    </row>
    <row r="107" spans="1:11" x14ac:dyDescent="0.2">
      <c r="A107" s="10">
        <v>44834</v>
      </c>
      <c r="B107" s="5" t="s">
        <v>179</v>
      </c>
      <c r="C107" s="12" t="s">
        <v>18</v>
      </c>
      <c r="D107" s="12" t="s">
        <v>19</v>
      </c>
      <c r="E107" s="12" t="s">
        <v>41</v>
      </c>
      <c r="F107" s="13">
        <v>310625</v>
      </c>
      <c r="G107" s="14">
        <v>0.31</v>
      </c>
      <c r="H107" s="13">
        <v>300</v>
      </c>
      <c r="I107" s="15">
        <f t="shared" si="1"/>
        <v>93</v>
      </c>
    </row>
    <row r="108" spans="1:11" x14ac:dyDescent="0.2">
      <c r="A108" s="10">
        <v>44834</v>
      </c>
      <c r="B108" s="5" t="s">
        <v>180</v>
      </c>
      <c r="C108" s="12" t="s">
        <v>160</v>
      </c>
      <c r="D108" s="12" t="s">
        <v>19</v>
      </c>
      <c r="E108" s="12" t="s">
        <v>87</v>
      </c>
      <c r="F108" s="13">
        <v>10302</v>
      </c>
      <c r="G108" s="14">
        <v>22.9</v>
      </c>
      <c r="H108" s="13">
        <v>2</v>
      </c>
      <c r="I108" s="15">
        <f t="shared" si="1"/>
        <v>45.8</v>
      </c>
    </row>
    <row r="109" spans="1:11" x14ac:dyDescent="0.2">
      <c r="A109" s="10">
        <v>44834</v>
      </c>
      <c r="B109" s="5" t="s">
        <v>180</v>
      </c>
      <c r="C109" s="12" t="s">
        <v>28</v>
      </c>
      <c r="D109" s="12" t="s">
        <v>19</v>
      </c>
      <c r="E109" s="12" t="s">
        <v>87</v>
      </c>
      <c r="F109" s="13">
        <v>10302</v>
      </c>
      <c r="G109" s="14">
        <v>0.55000000000000004</v>
      </c>
      <c r="H109" s="13">
        <v>10</v>
      </c>
      <c r="I109" s="15">
        <f t="shared" si="1"/>
        <v>5.5</v>
      </c>
    </row>
    <row r="110" spans="1:11" x14ac:dyDescent="0.2">
      <c r="A110" s="10">
        <v>44834</v>
      </c>
      <c r="B110" s="5" t="s">
        <v>180</v>
      </c>
      <c r="C110" s="12" t="s">
        <v>161</v>
      </c>
      <c r="D110" s="12" t="s">
        <v>19</v>
      </c>
      <c r="E110" s="12" t="s">
        <v>87</v>
      </c>
      <c r="F110" s="13">
        <v>10302</v>
      </c>
      <c r="G110" s="14">
        <v>0.75</v>
      </c>
      <c r="H110" s="13">
        <v>20</v>
      </c>
      <c r="I110" s="15">
        <f t="shared" si="1"/>
        <v>15</v>
      </c>
    </row>
    <row r="111" spans="1:11" x14ac:dyDescent="0.2">
      <c r="A111" s="10">
        <v>44834</v>
      </c>
      <c r="B111" s="5" t="s">
        <v>179</v>
      </c>
      <c r="C111" s="12" t="s">
        <v>131</v>
      </c>
      <c r="D111" s="12" t="s">
        <v>31</v>
      </c>
      <c r="E111" s="12" t="s">
        <v>41</v>
      </c>
      <c r="F111" s="13">
        <v>310625</v>
      </c>
      <c r="G111" s="14">
        <v>0.42</v>
      </c>
      <c r="H111" s="13">
        <v>800</v>
      </c>
      <c r="I111" s="15">
        <f t="shared" si="1"/>
        <v>336</v>
      </c>
    </row>
    <row r="112" spans="1:11" x14ac:dyDescent="0.2">
      <c r="A112" s="10">
        <v>44834</v>
      </c>
      <c r="B112" s="5" t="s">
        <v>180</v>
      </c>
      <c r="C112" s="12" t="s">
        <v>162</v>
      </c>
      <c r="D112" s="12" t="s">
        <v>31</v>
      </c>
      <c r="E112" s="12" t="s">
        <v>87</v>
      </c>
      <c r="F112" s="13">
        <v>10302</v>
      </c>
      <c r="G112" s="14">
        <v>2.75</v>
      </c>
      <c r="H112" s="13">
        <v>5</v>
      </c>
      <c r="I112" s="15">
        <f t="shared" si="1"/>
        <v>13.75</v>
      </c>
    </row>
    <row r="113" spans="1:9" x14ac:dyDescent="0.2">
      <c r="A113" s="10">
        <v>44834</v>
      </c>
      <c r="B113" s="5" t="s">
        <v>179</v>
      </c>
      <c r="C113" s="12" t="s">
        <v>91</v>
      </c>
      <c r="D113" s="12" t="s">
        <v>19</v>
      </c>
      <c r="E113" s="12" t="s">
        <v>41</v>
      </c>
      <c r="F113" s="13">
        <v>310625</v>
      </c>
      <c r="G113" s="14">
        <v>1.4</v>
      </c>
      <c r="H113" s="13">
        <v>400</v>
      </c>
      <c r="I113" s="15">
        <f t="shared" si="1"/>
        <v>560</v>
      </c>
    </row>
    <row r="114" spans="1:9" x14ac:dyDescent="0.2">
      <c r="A114" s="10">
        <v>44834</v>
      </c>
      <c r="B114" s="5" t="s">
        <v>179</v>
      </c>
      <c r="C114" s="12" t="s">
        <v>39</v>
      </c>
      <c r="D114" s="12" t="s">
        <v>19</v>
      </c>
      <c r="E114" s="12" t="s">
        <v>41</v>
      </c>
      <c r="F114" s="13">
        <v>310625</v>
      </c>
      <c r="G114" s="14">
        <v>0.88</v>
      </c>
      <c r="H114" s="13">
        <v>300</v>
      </c>
      <c r="I114" s="15">
        <f t="shared" si="1"/>
        <v>264</v>
      </c>
    </row>
    <row r="115" spans="1:9" x14ac:dyDescent="0.2">
      <c r="A115" s="10">
        <v>44834</v>
      </c>
      <c r="B115" s="5" t="s">
        <v>180</v>
      </c>
      <c r="C115" s="12" t="s">
        <v>163</v>
      </c>
      <c r="D115" s="12" t="s">
        <v>19</v>
      </c>
      <c r="E115" s="12" t="s">
        <v>87</v>
      </c>
      <c r="F115" s="13">
        <v>10302</v>
      </c>
      <c r="G115" s="14">
        <v>0.1</v>
      </c>
      <c r="H115" s="13">
        <v>200</v>
      </c>
      <c r="I115" s="15">
        <f t="shared" si="1"/>
        <v>20</v>
      </c>
    </row>
    <row r="116" spans="1:9" x14ac:dyDescent="0.2">
      <c r="A116" s="10">
        <v>44834</v>
      </c>
      <c r="B116" s="5" t="s">
        <v>177</v>
      </c>
      <c r="C116" s="12" t="s">
        <v>51</v>
      </c>
      <c r="D116" s="12" t="s">
        <v>19</v>
      </c>
      <c r="E116" s="12" t="s">
        <v>87</v>
      </c>
      <c r="F116" s="13">
        <v>10302</v>
      </c>
      <c r="G116" s="14">
        <v>1.72</v>
      </c>
      <c r="H116" s="13">
        <v>30</v>
      </c>
      <c r="I116" s="15">
        <f t="shared" ref="I116:I118" si="2">H116*G116</f>
        <v>51.6</v>
      </c>
    </row>
    <row r="117" spans="1:9" x14ac:dyDescent="0.2">
      <c r="A117" s="10">
        <v>44834</v>
      </c>
      <c r="B117" s="5" t="s">
        <v>179</v>
      </c>
      <c r="C117" s="12" t="s">
        <v>54</v>
      </c>
      <c r="D117" s="12" t="s">
        <v>19</v>
      </c>
      <c r="E117" s="12" t="s">
        <v>41</v>
      </c>
      <c r="F117" s="13">
        <v>310625</v>
      </c>
      <c r="G117" s="14">
        <v>0.47710000000000002</v>
      </c>
      <c r="H117" s="13">
        <v>500</v>
      </c>
      <c r="I117" s="15">
        <f t="shared" si="2"/>
        <v>238.55</v>
      </c>
    </row>
    <row r="118" spans="1:9" x14ac:dyDescent="0.2">
      <c r="A118" s="10">
        <v>44834</v>
      </c>
      <c r="B118" s="5" t="s">
        <v>179</v>
      </c>
      <c r="C118" s="12" t="s">
        <v>57</v>
      </c>
      <c r="D118" s="12" t="s">
        <v>19</v>
      </c>
      <c r="E118" s="12" t="s">
        <v>41</v>
      </c>
      <c r="F118" s="13">
        <v>310625</v>
      </c>
      <c r="G118" s="14">
        <v>7.7200000000000005E-2</v>
      </c>
      <c r="H118" s="13">
        <v>800</v>
      </c>
      <c r="I118" s="15">
        <f t="shared" si="2"/>
        <v>61.760000000000005</v>
      </c>
    </row>
    <row r="119" spans="1:9" x14ac:dyDescent="0.2">
      <c r="H119" s="17" t="s">
        <v>164</v>
      </c>
      <c r="I119" s="20">
        <f>SUM(I3:I118)</f>
        <v>52189.809400000006</v>
      </c>
    </row>
    <row r="120" spans="1:9" x14ac:dyDescent="0.2">
      <c r="H120" s="16"/>
    </row>
    <row r="121" spans="1:9" x14ac:dyDescent="0.2">
      <c r="H121" s="16"/>
    </row>
    <row r="122" spans="1:9" x14ac:dyDescent="0.2">
      <c r="H122" s="16"/>
    </row>
    <row r="123" spans="1:9" x14ac:dyDescent="0.2">
      <c r="H123" s="16"/>
    </row>
    <row r="124" spans="1:9" x14ac:dyDescent="0.2">
      <c r="H124" s="16"/>
    </row>
    <row r="125" spans="1:9" x14ac:dyDescent="0.2">
      <c r="H125" s="16"/>
    </row>
    <row r="126" spans="1:9" x14ac:dyDescent="0.2">
      <c r="H126" s="16"/>
    </row>
    <row r="127" spans="1:9" x14ac:dyDescent="0.2">
      <c r="H127" s="16"/>
    </row>
    <row r="128" spans="1:9" x14ac:dyDescent="0.2">
      <c r="H128" s="16"/>
    </row>
  </sheetData>
  <mergeCells count="1">
    <mergeCell ref="A1:I1"/>
  </mergeCells>
  <pageMargins left="0.51181102362204722" right="0.51181102362204722" top="1.3385826771653544" bottom="0.78740157480314965" header="0.31496062992125984" footer="0.31496062992125984"/>
  <pageSetup paperSize="9" orientation="landscape" r:id="rId1"/>
  <headerFooter>
    <oddHeader>&amp;L&amp;"-,Negrito"Resultado dos Atos Convocatórios
Competência: Setembro 2022
Responsável pela elaboração do documento:
Larissa de Souza Melo&amp;R&amp;G
Emitido em :&amp;D</oddHeader>
    <oddFooter>&amp;L&amp;"-,Negrito"&amp;10Documento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ATOS CONSOLIDADOS</vt:lpstr>
      <vt:lpstr>'ATOS CONSOLIDADOS'!Titulos_de_impressao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de Souza Melo</dc:creator>
  <cp:lastModifiedBy>Larissa de Souza Melo</cp:lastModifiedBy>
  <cp:lastPrinted>2022-10-10T11:35:39Z</cp:lastPrinted>
  <dcterms:created xsi:type="dcterms:W3CDTF">2022-04-11T13:08:02Z</dcterms:created>
  <dcterms:modified xsi:type="dcterms:W3CDTF">2022-10-10T11:37:15Z</dcterms:modified>
</cp:coreProperties>
</file>