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19, 2020, 2021 e 2022\por unidade planilhas 2019 a 2022\2019\"/>
    </mc:Choice>
  </mc:AlternateContent>
  <xr:revisionPtr revIDLastSave="0" documentId="8_{85B227D1-7BBA-4C62-A42D-21E603FD2AA6}" xr6:coauthVersionLast="47" xr6:coauthVersionMax="47" xr10:uidLastSave="{00000000-0000-0000-0000-000000000000}"/>
  <bookViews>
    <workbookView xWindow="-25320" yWindow="285" windowWidth="25440" windowHeight="15270" xr2:uid="{7967645F-3F51-4BF6-B27B-DED886F5454E}"/>
  </bookViews>
  <sheets>
    <sheet name="CEAP-SOL 201100010017260" sheetId="1" r:id="rId1"/>
  </sheets>
  <definedNames>
    <definedName name="_xlnm._FilterDatabase" localSheetId="0" hidden="1">'CEAP-SOL 201100010017260'!$D$23:$U$49</definedName>
    <definedName name="_xlnm.Print_Area" localSheetId="0">'CEAP-SOL 201100010017260'!$A$1:$V$118</definedName>
    <definedName name="_xlnm.Print_Titles" localSheetId="0">'CEAP-SOL 201100010017260'!$60:$61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6" i="1" l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  <author>Emilia Regina da Fonseca</author>
  </authors>
  <commentList>
    <comment ref="F65" authorId="0" shapeId="0" xr:uid="{3AA5DAB8-17CA-4355-848D-6BB7FF646D04}">
      <text>
        <r>
          <rPr>
            <sz val="10"/>
            <rFont val="Arial"/>
            <family val="2"/>
          </rPr>
          <t xml:space="preserve">VALOR ESTIMADO PREVISTO CONTRATO GESTÃO. </t>
        </r>
      </text>
    </comment>
    <comment ref="F66" authorId="0" shapeId="0" xr:uid="{5A3DB3F9-DE57-4456-BF49-AE2F1D8EB010}">
      <text>
        <r>
          <rPr>
            <sz val="10"/>
            <rFont val="Arial"/>
            <family val="2"/>
          </rPr>
          <t xml:space="preserve">VALOR ESTIMADO PREVISTO CONTRATO GESTÃO. </t>
        </r>
      </text>
    </comment>
    <comment ref="F68" authorId="0" shapeId="0" xr:uid="{125F80B8-CB41-46EF-B7E7-07F40FF0582B}">
      <text>
        <r>
          <rPr>
            <sz val="10"/>
            <rFont val="Arial"/>
            <family val="2"/>
          </rPr>
          <t xml:space="preserve">VALOR ESTIMADO PREVISTO CONTRATO GESTÃO. </t>
        </r>
      </text>
    </comment>
    <comment ref="F69" authorId="0" shapeId="0" xr:uid="{2D3459C3-FA6E-4E1D-9809-F2E103DD2099}">
      <text>
        <r>
          <rPr>
            <sz val="10"/>
            <rFont val="Arial"/>
            <family val="2"/>
          </rPr>
          <t xml:space="preserve">VALOR ESTIMADO PREVISTO CONTRATO GESTÃO. 
</t>
        </r>
      </text>
    </comment>
    <comment ref="F70" authorId="0" shapeId="0" xr:uid="{41F4DF0F-68FB-411B-8B64-13C5073F862F}">
      <text>
        <r>
          <rPr>
            <sz val="10"/>
            <rFont val="Arial"/>
            <family val="2"/>
          </rPr>
          <t xml:space="preserve">VALOR ESTIMADO PREVISTO CONTRATO GESTÃO. 
</t>
        </r>
      </text>
    </comment>
    <comment ref="F71" authorId="0" shapeId="0" xr:uid="{42E52088-71DB-4AEB-B016-88103F0C1018}">
      <text>
        <r>
          <rPr>
            <sz val="10"/>
            <rFont val="Arial"/>
            <family val="2"/>
          </rPr>
          <t xml:space="preserve">VALOR ESTIMADO PREVISTO CONTRATO GESTÃO. 
</t>
        </r>
      </text>
    </comment>
    <comment ref="F72" authorId="0" shapeId="0" xr:uid="{19569D8C-4257-4550-B02B-418605DF36AB}">
      <text>
        <r>
          <rPr>
            <sz val="10"/>
            <rFont val="Arial"/>
            <family val="2"/>
          </rPr>
          <t xml:space="preserve">VALOR ESTIMADO PREVISTO CONTRATO GESTÃO. 
</t>
        </r>
      </text>
    </comment>
    <comment ref="F73" authorId="0" shapeId="0" xr:uid="{FECF8AD7-E168-4D8C-8A4D-5EE681653A04}">
      <text>
        <r>
          <rPr>
            <sz val="10"/>
            <rFont val="Arial"/>
            <family val="2"/>
          </rPr>
          <t xml:space="preserve">VALOR ESTIMADO PREVISTO CONTRATO GESTÃO. 
</t>
        </r>
      </text>
    </comment>
    <comment ref="F74" authorId="0" shapeId="0" xr:uid="{449A045F-C2ED-4620-BD17-CB0B18550EBB}">
      <text>
        <r>
          <rPr>
            <sz val="10"/>
            <rFont val="Arial"/>
            <family val="2"/>
          </rPr>
          <t xml:space="preserve">DIFERENÇA GLOSA DE FOLHA SET/19 LANÇADA NA PLANILHA DE PREVISÃO DE PAGAMENTO OUT/19DA GEFIC (O PAGAMENTO PASSOU A SER REALIZADO DENTRO DO MÊS DE REFERÊNCIA POR ISSO FOI LANÇADA GLOSA ESTIMADA PREVISTA NO CONTRATO DE GESTÃO)
</t>
        </r>
      </text>
    </comment>
    <comment ref="F75" authorId="0" shapeId="0" xr:uid="{F017FE14-BE54-426D-8088-47F2002E88BA}">
      <text>
        <r>
          <rPr>
            <sz val="10"/>
            <rFont val="Arial"/>
            <family val="2"/>
          </rPr>
          <t xml:space="preserve">TEFEFONIA FIXA:
*R$ 41,25  Diferença (DEZ/18) apurada referente a glosa efetuada a menor - mês DEZ/18;
* R$ 1.200,92 Telefonia Fixa.
</t>
        </r>
      </text>
    </comment>
    <comment ref="F76" authorId="0" shapeId="0" xr:uid="{F5F48286-3340-4C4E-B164-811DF8DD98D0}">
      <text>
        <r>
          <rPr>
            <sz val="10"/>
            <rFont val="Arial"/>
            <family val="2"/>
          </rPr>
          <t xml:space="preserve">TEFEFONIA FIXA:
*R$ 41,25  Diferença (DEZ/18) apurada referente a glosa efetuada a menor - mês DEZ/18;
* R$ 1.200,92 Telefonia Fixa.
</t>
        </r>
      </text>
    </comment>
    <comment ref="F78" authorId="0" shapeId="0" xr:uid="{AEA88739-8E4D-4FEC-AEB0-BEBCD99A9155}">
      <text>
        <r>
          <rPr>
            <sz val="10"/>
            <rFont val="Arial"/>
            <family val="2"/>
          </rPr>
          <t>TELEFONIA FIXA -REFERÊNCIA FEV/19 - LANÇADO PLANILHA GEFIC EM FEV/19</t>
        </r>
      </text>
    </comment>
    <comment ref="F79" authorId="0" shapeId="0" xr:uid="{17B9A97C-238E-4CFA-B27E-9DAD58B1E3E1}">
      <text>
        <r>
          <rPr>
            <sz val="10"/>
            <rFont val="Arial"/>
            <family val="2"/>
          </rPr>
          <t xml:space="preserve">TELEFONIA FIXA -REFERÊNCIA MAR/19 - LANÇADO PLANILHA GEFIC EM MAR/19
</t>
        </r>
      </text>
    </comment>
    <comment ref="F80" authorId="0" shapeId="0" xr:uid="{0D5E6FC9-CF26-404F-AE11-6589E3A6F7A2}">
      <text>
        <r>
          <rPr>
            <sz val="10"/>
            <rFont val="Arial"/>
            <family val="2"/>
          </rPr>
          <t xml:space="preserve">TELEFONIA FIXA -REFERÊNCIA ABR/19 - LANÇADO PLANILHA GEFIC EM ABR/19
</t>
        </r>
      </text>
    </comment>
    <comment ref="F81" authorId="0" shapeId="0" xr:uid="{E5B32946-A0AC-4779-A357-52C79DAA0D7F}">
      <text>
        <r>
          <rPr>
            <sz val="10"/>
            <rFont val="Arial"/>
            <family val="2"/>
          </rPr>
          <t>R$ 1.265,49 TELEFONIA FIXA -REFERÊNCIA MAI/19 - LANÇADO PLANILHA GEFIC EM MAI/19
.
R$ 1.103,70 TELEFONIA FIXA -REFERÊNCIA JUN/19 - LANÇADO PLANILHA GEFIC EM JUN/19</t>
        </r>
      </text>
    </comment>
    <comment ref="F82" authorId="0" shapeId="0" xr:uid="{67D2904B-E742-4F72-B446-4DEE063FDFB8}">
      <text>
        <r>
          <rPr>
            <sz val="10"/>
            <rFont val="Arial"/>
            <family val="2"/>
          </rPr>
          <t xml:space="preserve">TELEFONIA FIXA -
REFERÊNCIA JUN/19 - LANÇADO PLANILHA GEFIC EM JUL/19 ( 3 DIAS)...........R$ 122,63
</t>
        </r>
        <r>
          <rPr>
            <sz val="9"/>
            <color rgb="FF000000"/>
            <rFont val="Tahoma"/>
            <family val="2"/>
            <charset val="1"/>
          </rPr>
          <t>REFERÊNCIA JUL/19 - LANÇADO PLANILHA GEFIC EM JUL/19........................................R$ 1.367,32</t>
        </r>
      </text>
    </comment>
    <comment ref="F84" authorId="0" shapeId="0" xr:uid="{57E0EA8F-4DA0-47F0-90FF-5A828CC25A10}">
      <text>
        <r>
          <rPr>
            <sz val="10"/>
            <rFont val="Arial"/>
            <family val="2"/>
          </rPr>
          <t xml:space="preserve">R$ 1.199,26 TELEFONIA FIXA -REFERÊNCIA AGO/19 - LANÇADO PLANILHA GEFIC EM AGO/19;
</t>
        </r>
        <r>
          <rPr>
            <sz val="9"/>
            <color rgb="FF000000"/>
            <rFont val="Tahoma"/>
            <family val="2"/>
            <charset val="1"/>
          </rPr>
          <t>.
R$ 1.532,89 TELEFONIA FIXA -REFERÊNCIA SET/19 - LANÇADO PLANILHA GEFIC EM SET/19.</t>
        </r>
      </text>
    </comment>
    <comment ref="F86" authorId="0" shapeId="0" xr:uid="{A35CB290-1F2E-49AE-8D27-E617EE868DC5}">
      <text>
        <r>
          <rPr>
            <sz val="10"/>
            <rFont val="Arial"/>
            <family val="2"/>
          </rPr>
          <t xml:space="preserve">TELEFONIA FIXA -REFERÊNCIA OUT/19 - LANÇADO PLANILHA GEFIC EM OUT/19
</t>
        </r>
      </text>
    </comment>
    <comment ref="F87" authorId="0" shapeId="0" xr:uid="{1D51832F-DFB8-4808-B61C-F3126A61FAF8}">
      <text>
        <r>
          <rPr>
            <sz val="10"/>
            <rFont val="Arial"/>
            <family val="2"/>
          </rPr>
          <t xml:space="preserve">R$ 1.428,88 - TELEFONIA FIXA -REFERÊNCIA NOV/19 - LANÇADO PLANILHA GEFIC EM NOV/19;
.
R$ 1.217,82- (24 DIAS) TELEFONIA FIXA -REFERÊNCIA DEZ/19 - LANÇADO PLANILHA GEFIC EM DEZ/19;
</t>
        </r>
      </text>
    </comment>
    <comment ref="F88" authorId="0" shapeId="0" xr:uid="{90DB5269-B070-4BC4-BA83-4F1610CA2D45}">
      <text>
        <r>
          <rPr>
            <sz val="10"/>
            <rFont val="Arial"/>
            <family val="2"/>
          </rPr>
          <t xml:space="preserve">R$ 1.428,88 - TELEFONIA FIXA -REFERÊNCIA NOV/19 - LANÇADO PLANILHA GEFIC EM NOV/19;
.
R$ 1.217,82- (24 DIAS) TELEFONIA FIXA -REFERÊNCIA DEZ/19 - LANÇADO PLANILHA GEFIC EM DEZ/19;
</t>
        </r>
      </text>
    </comment>
    <comment ref="F89" authorId="0" shapeId="0" xr:uid="{9FBCEB73-9479-468C-942B-D4CF1F069716}">
      <text>
        <r>
          <rPr>
            <sz val="10"/>
            <rFont val="Arial"/>
            <family val="2"/>
          </rPr>
          <t xml:space="preserve">ENEL :
* R$ 1.076,19 Diferença (NOV/18) apurada referente a glosa efetuada a menor - mês DEZ/18;
* R$ 8.082,06 DEZ/18.
</t>
        </r>
      </text>
    </comment>
    <comment ref="F90" authorId="0" shapeId="0" xr:uid="{332F32D3-B586-4A3B-B4F6-9F44003D0B9C}">
      <text>
        <r>
          <rPr>
            <sz val="10"/>
            <rFont val="Arial"/>
            <family val="2"/>
          </rPr>
          <t xml:space="preserve">ENEL :
* R$ 1.076,19 Diferença (NOV/18) apurada referente a glosa efetuada a menor - mês DEZ/18;
* R$ 8.082,06 DEZ/18.
</t>
        </r>
      </text>
    </comment>
    <comment ref="F92" authorId="0" shapeId="0" xr:uid="{D5E496AB-AD90-4D3B-A0DF-6C2B6B7AB458}">
      <text>
        <r>
          <rPr>
            <sz val="10"/>
            <rFont val="Arial"/>
            <family val="2"/>
          </rPr>
          <t xml:space="preserve">REFERÊNCIA JAN/19 - LANÇADO PLANILHA GEFIC EM FEV/19
</t>
        </r>
      </text>
    </comment>
    <comment ref="F93" authorId="0" shapeId="0" xr:uid="{441F8EB6-C76A-4F6B-A3DB-2877DA71203D}">
      <text>
        <r>
          <rPr>
            <sz val="10"/>
            <rFont val="Arial"/>
            <family val="2"/>
          </rPr>
          <t xml:space="preserve">REFERÊNCIA FEV/19 - LANÇADO PLANILHA GEFIC EM MAR19
</t>
        </r>
      </text>
    </comment>
    <comment ref="F94" authorId="0" shapeId="0" xr:uid="{40EA918F-B593-4A36-823B-4F33FF751AEA}">
      <text>
        <r>
          <rPr>
            <sz val="10"/>
            <rFont val="Arial"/>
            <family val="2"/>
          </rPr>
          <t xml:space="preserve">REFERÊNCIA MAR/19 - LANÇADO PLANILHA GEFIC EM ABR/19
</t>
        </r>
      </text>
    </comment>
    <comment ref="F95" authorId="0" shapeId="0" xr:uid="{9149D397-7BCE-4EC4-8839-C28BDA355782}">
      <text>
        <r>
          <rPr>
            <sz val="10"/>
            <rFont val="Arial"/>
            <family val="2"/>
          </rPr>
          <t>R$ 12.236,56 REFERÊNCIA ABR/19 - LANÇADO PLANILHA GEFIC EM MAI/19.
.
R$ 8.249,84 REFERÊNCIA MAI/19 - LANÇADO PLANILHA GEFIC EM JUN/19</t>
        </r>
      </text>
    </comment>
    <comment ref="F96" authorId="0" shapeId="0" xr:uid="{6947430C-BF61-48CC-87EF-CE9162B73CC8}">
      <text>
        <r>
          <rPr>
            <sz val="10"/>
            <rFont val="Arial"/>
            <family val="2"/>
          </rPr>
          <t>R$ 12.236,56 REFERÊNCIA ABR/19 - LANÇADO PLANILHA GEFIC EM MAI/19.
.
R$ 8.249,84 REFERÊNCIA MAI/19 - LANÇADO PLANILHA GEFIC EM JUN/19</t>
        </r>
      </text>
    </comment>
    <comment ref="F97" authorId="0" shapeId="0" xr:uid="{BF684115-CCBA-439C-A54E-1B4260D5836D}">
      <text>
        <r>
          <rPr>
            <sz val="10"/>
            <rFont val="Arial"/>
            <family val="2"/>
          </rPr>
          <t xml:space="preserve">CELG REFERÊNCIA JUN/19 - LANÇADO PLANILHA GEFIC EM JUL/19
</t>
        </r>
      </text>
    </comment>
    <comment ref="F99" authorId="0" shapeId="0" xr:uid="{BD92A98B-E436-4BD1-AE26-D7B0F265EC3C}">
      <text>
        <r>
          <rPr>
            <sz val="10"/>
            <rFont val="Arial"/>
            <family val="2"/>
          </rPr>
          <t xml:space="preserve">R$ 6.031,22ENERGIA - REFERÊNCIA JUL/19 - LANÇADO PLANILHA PAGAMENTO GEFIC EM AGO/19;
.
</t>
        </r>
        <r>
          <rPr>
            <sz val="9"/>
            <color rgb="FF000000"/>
            <rFont val="Tahoma"/>
            <family val="2"/>
            <charset val="1"/>
          </rPr>
          <t>R$ 7.343,93 ENERGIA - REFERÊNCIA AGO/19 - LANÇADO PLANILHA PAGAMENTO GEFIC EM SET/19.</t>
        </r>
      </text>
    </comment>
    <comment ref="F100" authorId="0" shapeId="0" xr:uid="{5509848E-1E33-4C16-92D2-A0C8F0BEFE87}">
      <text>
        <r>
          <rPr>
            <sz val="10"/>
            <rFont val="Arial"/>
            <family val="2"/>
          </rPr>
          <t xml:space="preserve">R$ 6.031,22ENERGIA - REFERÊNCIA JUL/19 - LANÇADO PLANILHA PAGAMENTO GEFIC EM AGO/19;
.
</t>
        </r>
        <r>
          <rPr>
            <sz val="9"/>
            <color rgb="FF000000"/>
            <rFont val="Tahoma"/>
            <family val="2"/>
            <charset val="1"/>
          </rPr>
          <t>R$ 7.343,93 ENERGIA - REFERÊNCIA AGO/19 - LANÇADO PLANILHA PAGAMENTO GEFIC EM SET/19.</t>
        </r>
      </text>
    </comment>
    <comment ref="F102" authorId="0" shapeId="0" xr:uid="{FC5C2B75-83A8-492C-B418-E6E8EA0613C7}">
      <text>
        <r>
          <rPr>
            <sz val="10"/>
            <rFont val="Arial"/>
            <family val="2"/>
          </rPr>
          <t xml:space="preserve">REFERÊNCIA SET/19 - LANÇADO PLANILHA PAGAMENTO GEFIC EM OUT/19
</t>
        </r>
      </text>
    </comment>
    <comment ref="F103" authorId="0" shapeId="0" xr:uid="{5A798FE0-B1B7-46A0-A531-3F45D31C9132}">
      <text>
        <r>
          <rPr>
            <sz val="10"/>
            <rFont val="Arial"/>
            <family val="2"/>
          </rPr>
          <t xml:space="preserve">R$ 10.314,77 - ENERGIA - REFERÊNCIA OUT/19 - LANÇADO PLANILHA PAGAMENTO GEFIC EM NOV/19;
.
R$ 9.295,41- ENERGIA - REFERÊNCIA NOV/19 - LANÇADO PLANILHA PAGAMENTO GEFIC EM DEZ/19;
</t>
        </r>
        <r>
          <rPr>
            <sz val="9"/>
            <color rgb="FF000000"/>
            <rFont val="Tahoma"/>
            <family val="2"/>
            <charset val="1"/>
          </rPr>
          <t>.
R$ 8.541,89 - Estimativa ENERGIA - REFERÊNCIA DEZ/19.</t>
        </r>
      </text>
    </comment>
    <comment ref="F104" authorId="0" shapeId="0" xr:uid="{7AA9BBCD-114E-412E-A4CD-7DA4A0B07CC3}">
      <text>
        <r>
          <rPr>
            <sz val="10"/>
            <rFont val="Arial"/>
            <family val="2"/>
          </rPr>
          <t xml:space="preserve">R$ 10.314,77 - ENERGIA - REFERÊNCIA OUT/19 - LANÇADO PLANILHA PAGAMENTO GEFIC EM NOV/19;
.
R$ 9.295,41- ENERGIA - REFERÊNCIA NOV/19 - LANÇADO PLANILHA PAGAMENTO GEFIC EM DEZ/19;
</t>
        </r>
        <r>
          <rPr>
            <sz val="9"/>
            <color rgb="FF000000"/>
            <rFont val="Tahoma"/>
            <family val="2"/>
            <charset val="1"/>
          </rPr>
          <t>.
R$ 8.541,89 - Estimativa ENERGIA - REFERÊNCIA DEZ/19.</t>
        </r>
      </text>
    </comment>
    <comment ref="F105" authorId="0" shapeId="0" xr:uid="{D53A0FC3-BFAE-47CC-B362-67A9A4534852}">
      <text>
        <r>
          <rPr>
            <sz val="10"/>
            <rFont val="Arial"/>
            <family val="2"/>
          </rPr>
          <t xml:space="preserve">R$ 10.314,77 - ENERGIA - REFERÊNCIA OUT/19 - LANÇADO PLANILHA PAGAMENTO GEFIC EM NOV/19;
.
R$ 9.295,41- ENERGIA - REFERÊNCIA NOV/19 - LANÇADO PLANILHA PAGAMENTO GEFIC EM DEZ/19;
</t>
        </r>
        <r>
          <rPr>
            <sz val="9"/>
            <color rgb="FF000000"/>
            <rFont val="Tahoma"/>
            <family val="2"/>
            <charset val="1"/>
          </rPr>
          <t>.
R$ 8.541,89 - Estimativa ENERGIA - REFERÊNCIA DEZ/19.</t>
        </r>
      </text>
    </comment>
    <comment ref="H120" authorId="1" shapeId="0" xr:uid="{BFB06F2E-302C-465D-9D3C-198F381BFAEC}">
      <text>
        <r>
          <rPr>
            <sz val="9"/>
            <color indexed="81"/>
            <rFont val="Segoe UI"/>
            <family val="2"/>
          </rPr>
          <t>PAGAMENTO CELEBRAÇÃO DO 7º TERMO ADITIVO AO TERMO DE TRANSFERÊNCIA DE GESTÃO
 Nº 003/2013 (CEAP SOL) - SES/GO (CONDOMÍNIO SOLIDARIEDADE), POR 12 MES A PA
RTIR DE 28/06/2018, OU ATÉ A CONCLUSÃO DO CHAMAMENTO PÚBLICO PARA A CONTRATA
ÇÃO DE ORGANIZAÇÃO SOCIAL PARA O CEAP SOL.
.
REFERENTE ISG/COND.SOLI/SET/18...........R$ 457.735,43</t>
        </r>
      </text>
    </comment>
    <comment ref="H121" authorId="1" shapeId="0" xr:uid="{E0FC3FFF-8CF4-4F4C-A9A3-7B2C6F68B6B4}">
      <text>
        <r>
          <rPr>
            <sz val="9"/>
            <color indexed="81"/>
            <rFont val="Segoe UI"/>
            <family val="2"/>
          </rPr>
          <t xml:space="preserve">PAGAMENTO CELEBRAÇÃO DO 7º TERMO ADITIVO AO TERMO DE TRANSFERÊNCIA DE GESTÃO
 Nº 003/2013 (CEAP SOL) - SES/GO (CONDOMÍNIO SOLIDARIEDADE), POR 12 MES A PA
RTIR DE 28/06/2018, OU ATÉ A CONCLUSÃO DO CHAMAMENTO PÚBLICO PARA A CONTRATA
ÇÃO DE ORGANIZAÇÃO SOCIAL PARA O CEAP SOL.
.
REFERENTE ISG/COND.SOLI/AGO/18...........R$ 84.968,78
</t>
        </r>
      </text>
    </comment>
    <comment ref="H122" authorId="1" shapeId="0" xr:uid="{DC662182-EB6F-4802-83CE-B55A2401C10D}">
      <text>
        <r>
          <rPr>
            <sz val="9"/>
            <color indexed="81"/>
            <rFont val="Segoe UI"/>
            <family val="2"/>
          </rPr>
          <t xml:space="preserve">PAGAMENTO CELEBRAÇÃO DO 7º TERMO ADITIVO AO TERMO DE TRANSFERÊNCIA DE GESTÃO
 Nº 003/2013 (CEAP SOL) - SES/GO (CONDOMÍNIO SOLIDARIEDADE), POR 12 MES A PA
RTIR DE 28/06/2018, OU ATÉ A CONCLUSÃO DO CHAMAMENTO PÚBLICO PARA A CONTRATA
ÇÃO DE ORGANIZAÇÃO SOCIAL PARA O CEAP SOL.
.
REFERENTE ISG/COND.SOLI/SET/18...........R$ 289.442,24
</t>
        </r>
      </text>
    </comment>
    <comment ref="H123" authorId="1" shapeId="0" xr:uid="{154F067D-1A75-415F-A327-541179A4E6CA}">
      <text>
        <r>
          <rPr>
            <sz val="9"/>
            <color indexed="81"/>
            <rFont val="Segoe UI"/>
            <family val="2"/>
          </rPr>
          <t>PAGAMENTO CELEBRAÇÃO DO 7º TERMO ADITIVO AO TERMO DE TRANSFERÊNCIA DE GESTÃO
 Nº 003/2013 (CEAP SOL) - SES/GO (CONDOMÍNIO SOLIDARIEDADE), POR 12 MES A PA
RTIR DE 28/06/2018, OU ATÉ A CONCLUSÃO DO CHAMAMENTO PÚBLICO PARA A CONTRATA
ÇÃO DE ORGANIZAÇÃO SOCIAL PARA O CEAP SOL.
.
REFERENTE ISG/COND.SOLI/SET/18...........R$ 36.180,28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<sst xmlns="http://schemas.openxmlformats.org/spreadsheetml/2006/main" count="224" uniqueCount="89">
  <si>
    <t>Relatório Resumido da Execução Orçamentária e Financeira por Contrato de Gestão</t>
  </si>
  <si>
    <t>Mês/Ano: 2019</t>
  </si>
  <si>
    <t>Órgão Contratante: SECRETARIA DE ESTADO DA SAÚDE – SES/GO.</t>
  </si>
  <si>
    <t>CNPJ: 02.529.964/0001-57</t>
  </si>
  <si>
    <t>Organização Social Contratada : INSTITUTO SÓCRATES GUANAES - ISG</t>
  </si>
  <si>
    <t>CNPJ: 03.969.808/0008-46</t>
  </si>
  <si>
    <t>Unidade Gerida: Centro de Atenção Prolongada e Casa de Apoio Condomínio Solidariedade - CEAP/SOL.</t>
  </si>
  <si>
    <t xml:space="preserve"> Termo de Transferência de Gestão nº 003/2013-SES/GO - 7° Termo Aditivo, 8° Termo Aditivo</t>
  </si>
  <si>
    <t>Vigência do Contrato de Gestão -Início:    7° Termo Aditivo : Início:  28/06/2018 a 27/06/2019     e 8° Termo Aditivo: Início:   28/06/2019 a 24/12/19.</t>
  </si>
  <si>
    <t>Previsão de Repasse Mensal do Contrato de Gestão/ADITIVO: - Custeio 7° TA : R$ 1.632.777,89      E Custeio 8° TA : R$ 1.632.777,89   Processo nº: 201100010017260.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</si>
  <si>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</si>
  <si>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</si>
  <si>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</si>
  <si>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</si>
  <si>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</si>
  <si>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</si>
  <si>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</si>
  <si>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</si>
  <si>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</si>
  <si>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</si>
  <si>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</si>
  <si>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</si>
  <si>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</si>
  <si>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</si>
  <si>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10=(5-6) + 8 + 9</t>
  </si>
  <si>
    <t>Custeio</t>
  </si>
  <si>
    <t>Investimentos</t>
  </si>
  <si>
    <t>Repasses Adicionais (Ver Legenda)</t>
  </si>
  <si>
    <t>Referência/Parcela</t>
  </si>
  <si>
    <t>Investimento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</si>
  <si>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</si>
  <si>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</si>
  <si>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</si>
  <si>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</si>
  <si>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</si>
  <si>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</si>
  <si>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</si>
  <si>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</si>
  <si>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</si>
  <si>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</si>
  <si>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</si>
  <si>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 xml:space="preserve">Período da APLICAÇÃO da Glosa (mês/ano)- </t>
  </si>
  <si>
    <t>Competência do DESPESA (mês/ano)</t>
  </si>
  <si>
    <t>Área Responsável</t>
  </si>
  <si>
    <t>Glosa - Servidores cedidos.</t>
  </si>
  <si>
    <t>3.1.91.11.10</t>
  </si>
  <si>
    <t>SES/GAAL-11410, SES/GMAE-14421 E SES/SUPECC-03082.</t>
  </si>
  <si>
    <t>Folha referência mês anterior, Lançado na Planilha de Previsão Mensal de Repasse - GEFIC</t>
  </si>
  <si>
    <t>Valor estimado a menor da Folha referência mês anterior, foi ajustado ao valor Lançado na Planilha de Previsão Mensal de Repasse - GEFIC  e efetuado glosa da diferença no montante de R$  23.590,18 na parcela de NOV de 2019.</t>
  </si>
  <si>
    <t>DIFERENÇA GLOSA PESSOAL APLICADA/PLANILHA GEFIC E OUTROS</t>
  </si>
  <si>
    <t>Glosa da diferença no montante de R$ 23.590,18 referente a folha de SET de 2019, devido ao ajuste efetivado entre o valor aplicado e o lançada na planilha de previsão de pagamento - GEFIC da parcela de OUT de 2019.</t>
  </si>
  <si>
    <t>Glossa Contratos empresa</t>
  </si>
  <si>
    <t xml:space="preserve">TEFEFONIA FIXA:
*R$ 41,25  Diferença (DEZ/18) apurada referente a glosa efetuada a menor - mês DEZ/18;
</t>
  </si>
  <si>
    <t>TEFEFONIA FIXA:
* R$ 1.200,92 Telefonia Fixa.</t>
  </si>
  <si>
    <t>-</t>
  </si>
  <si>
    <t>TELEFONIA FIXA -REFERÊNCIA FEV/19 - LANÇADO PLANILHA GEFIC EM FEV/19</t>
  </si>
  <si>
    <t>TELEFONIA FIXA -REFERÊNCIA MAR/19 - LANÇADO PLANILHA GEFIC EM MAR/19</t>
  </si>
  <si>
    <t>TELEFONIA FIXA -REFERÊNCIA ABR/19 - LANÇADO PLANILHA GEFIC EM ABR/19</t>
  </si>
  <si>
    <t>R$ 1.265,49 TELEFONIA FIXA -REFERÊNCIA MAI/19 - LANÇADO PLANILHA GEFIC EM MAI/19
.
R$ 1.103,70 TELEFONIA FIXA -REFERÊNCIA JUN/19 - LANÇADO PLANILHA GEFIC EM JUN/19</t>
  </si>
  <si>
    <t>TELEFONIA FIXA -
REFERÊNCIA JUN/19 - LANÇADO PLANILHA GEFIC EM JUL/19 ( 3 DIAS)...........R$ 122,63
REFERÊNCIA JUL/19 - LANÇADO PLANILHA GEFIC EM JUL/19........................................R$ 1.367,32</t>
  </si>
  <si>
    <t>R$ 1.199,26 TELEFONIA FIXA -REFERÊNCIA AGO/19 - LANÇADO PLANILHA GEFIC EM AGO/19;
.
R$ 1.532,89 TELEFONIA FIXA -REFERÊNCIA SET/19 - LANÇADO PLANILHA GEFIC EM SET/19.</t>
  </si>
  <si>
    <t>TELEFONIA FIXA -REFERÊNCIA OUT/19 - LANÇADO PLANILHA GEFIC EM OUT/19</t>
  </si>
  <si>
    <t xml:space="preserve">R$ 1.428,88 - TELEFONIA FIXA -REFERÊNCIA NOV/19 - LANÇADO PLANILHA GEFIC EM NOV/19;
.
</t>
  </si>
  <si>
    <t>R$ 1.217,82- (24 DIAS) TELEFONIA FIXA -REFERÊNCIA DEZ/19 - LANÇADO PLANILHA GEFIC EM DEZ/19;</t>
  </si>
  <si>
    <t>Glosa- Concessionárias (faturas da energia).</t>
  </si>
  <si>
    <t>3.3.90.39.04</t>
  </si>
  <si>
    <t xml:space="preserve">ENEL :
* R$ 1.076,19 Diferença (NOV/18) apurada referente a glosa efetuada a menor - mês DEZ/18;
</t>
  </si>
  <si>
    <t>ENEL :
* R$ 8.082,06 DEZ/18</t>
  </si>
  <si>
    <t>REFERÊNCIA JAN/19 - LANÇADO PLANILHA GEFIC EM FEV/19</t>
  </si>
  <si>
    <t>REFERÊNCIA FEV/19 - LANÇADO PLANILHA GEFIC EM MAR19</t>
  </si>
  <si>
    <t>REFERÊNCIA MAR/19 - LANÇADO PLANILHA GEFIC EM ABR/19</t>
  </si>
  <si>
    <t xml:space="preserve">R$ 12.236,56 REFERÊNCIA ABR/19 - LANÇADO PLANILHA GEFIC EM MAI/19.
</t>
  </si>
  <si>
    <t>R$ 8.249,84 REFERÊNCIA MAI/19 - LANÇADO PLANILHA GEFIC EM JUN/19</t>
  </si>
  <si>
    <t>CELG REFERÊNCIA JUN/19 - LANÇADO PLANILHA GEFIC EM JUL/19</t>
  </si>
  <si>
    <t xml:space="preserve">R$ 6.031,22ENERGIA - REFERÊNCIA JUL/19 - LANÇADO PLANILHA PAGAMENTO GEFIC EM AGO/19;
</t>
  </si>
  <si>
    <t>R$ 7.343,93 ENERGIA - REFERÊNCIA AGO/19 - LANÇADO PLANILHA PAGAMENTO GEFIC EM SET/19.</t>
  </si>
  <si>
    <t>*Glosa- Concessionárias (faturas da energia).</t>
  </si>
  <si>
    <t>REFERÊNCIA SET/19 - LANÇADO PLANILHA PAGAMENTO GEFIC EM OUT/19</t>
  </si>
  <si>
    <t xml:space="preserve">R$ 10.314,77 - ENERGIA - REFERÊNCIA OUT/19 - LANÇADO PLANILHA PAGAMENTO GEFIC EM NOV/19;
</t>
  </si>
  <si>
    <t xml:space="preserve">R$ 9.295,41- ENERGIA - REFERÊNCIA NOV/19 - LANÇADO PLANILHA PAGAMENTO GEFIC EM DEZ/19;
</t>
  </si>
  <si>
    <t xml:space="preserve">
R$ 8.541,89 - Estimativa ENERGIA - REFERÊNCIA DEZ/19.</t>
  </si>
  <si>
    <t>Total Geral</t>
  </si>
  <si>
    <t xml:space="preserve">* Glosa aplicada com valor estimado - ajuste será realizado posteriormente, quando informado pela SES/GMAE - CG-14421. </t>
  </si>
  <si>
    <r>
      <t xml:space="preserve">Nota Explicativa: 8. Pagamentos (repasses – Restos a Pagar) :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</rPr>
      <t>PAGAMENTO CELEBRAÇÃO DO 7º TERMO ADITIVO AO TERMO DE TRANSFERÊNCIA DE GESTÃO  Nº 003/2013 (CEAP SOL) - SES/GO (CONDOMÍNIO SOLIDARIEDADE), POR 12 MES A PA
RTIR DE 28/06/2018, OU ATÉ A CONCLUSÃO DO CHAMAMENTO PÚBLICO PARA A CONTRATAÇÃO DE ORGANIZAÇÃO SOCIAL PARA O CEAP SOL.
.
REFERENTE ISG/COND.SOLI/SET/18...........R$ 457.735,43.                                                                                                                                                                                                                                           PAGAMENTO CELEBRAÇÃO DO 7º TERMO ADITIVO AO TERMO DE TRANSFERÊNCIA DE GESTÃO  Nº 003/2013 (CEAP SOL) - SES/GO (CONDOMÍNIO SOLIDARIEDADE), POR 12 MES A PA
RTIR DE 28/06/2018, OU ATÉ A CONCLUSÃO DO CHAMAMENTO PÚBLICO PARA A CONTRATAÇÃO DE ORGANIZAÇÃO SOCIAL PARA O CEAP SOL.
.
REFERENTE ISG/COND.SOLI/AGO/18...........R$ 84.968,78.                                                                                                                                                                                                                                        PAGAMENTO CELEBRAÇÃO DO 7º TERMO ADITIVO AO TERMO DE TRANSFERÊNCIA DE GESTÃO Nº 003/2013 (CEAP SOL) - SES/GO (CONDOMÍNIO SOLIDARIEDADE), POR 12 MES A PARTIR DE 28/06/2018, OU ATÉ A CONCLUSÃO DO CHAMAMENTO PÚBLICO PARA A CONTRATAÇÃO DE ORGANIZAÇÃO SOCIAL PARA O CEAP SOL.
.
REFERENTE ISG/COND.SOLI/SET/18...........R$ 289.442,24.                                                                                                                                                                                                                                                PAGAMENTO CELEBRAÇÃO DO 7º TERMO ADITIVO AO TERMO DE TRANSFERÊNCIA DE GESTÃO Nº 003/2013 (CEAP SOL) - SES/GO (CONDOMÍNIO SOLIDARIEDADE), POR 12 MES A PA
RTIR DE 28/06/2018, OU ATÉ A CONCLUSÃO DO CHAMAMENTO PÚBLICO PARA A CONTRATAÇÃO DE ORGANIZAÇÃO SOCIAL PARA O CEAP SOL.
.
REFERENTE ISG/COND.SOLI/SET/18...........R$ 36.180,28</t>
    </r>
  </si>
  <si>
    <t>Fonte:Contratos de Gestão e Aditivos contidos no processo e Portal Transparência: saude.go.gov.br  e Sistema SIOFINET - Portal.go.gov.br.</t>
  </si>
  <si>
    <t>Pedro de Aquino Morais Júnior</t>
  </si>
  <si>
    <t>Thalles Paulino de Ávila</t>
  </si>
  <si>
    <t>superintendente de Monitoramento dos Contratos de Gestão e Convênios -SES-GO</t>
  </si>
  <si>
    <t>Superintendente de Gestão Integrada -SGI/SES-GO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</si>
</sst>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16]mmmm\-yy;@"/>
    <numFmt numFmtId="165" formatCode="_-* #,##0.00_-;\-* #,##0.00_-;_-* \-??_-;_-@_-"/>
    <numFmt numFmtId="166" formatCode="[$-416]mmm\-yy;@"/>
  </numFmts>
  <fonts count="1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color theme="0"/>
      <name val="Calibri"/>
      <family val="2"/>
      <charset val="1"/>
    </font>
    <font>
      <sz val="7"/>
      <color rgb="FF000000"/>
      <name val="Calibri"/>
      <family val="2"/>
      <charset val="1"/>
    </font>
    <font>
      <sz val="8"/>
      <color theme="0"/>
      <name val="Calibri"/>
      <family val="2"/>
      <charset val="1"/>
    </font>
    <font>
      <u/>
      <sz val="10"/>
      <color rgb="FF000000"/>
      <name val="Calibri"/>
      <family val="2"/>
      <charset val="1"/>
    </font>
    <font>
      <sz val="10"/>
      <color rgb="FF000000"/>
      <name val="Calibri"/>
      <family val="2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548235"/>
      </patternFill>
    </fill>
    <fill>
      <patternFill patternType="solid">
        <fgColor rgb="FFAFD095"/>
        <bgColor rgb="FFA9D18E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1" fillId="0" borderId="0" applyBorder="0" applyProtection="0"/>
    <xf numFmtId="165" fontId="1" fillId="0" borderId="0" applyBorder="0" applyProtection="0"/>
  </cellStyleXfs>
  <cellXfs count="8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wrapText="1"/>
    </xf>
    <xf numFmtId="165" fontId="3" fillId="0" borderId="14" xfId="1" applyFont="1" applyBorder="1" applyAlignment="1" applyProtection="1">
      <alignment vertical="center" wrapText="1"/>
    </xf>
    <xf numFmtId="166" fontId="3" fillId="0" borderId="14" xfId="0" applyNumberFormat="1" applyFont="1" applyBorder="1" applyAlignment="1">
      <alignment horizontal="center" vertical="center" wrapText="1"/>
    </xf>
    <xf numFmtId="165" fontId="6" fillId="0" borderId="14" xfId="0" applyNumberFormat="1" applyFont="1" applyBorder="1" applyAlignment="1">
      <alignment wrapText="1"/>
    </xf>
    <xf numFmtId="0" fontId="3" fillId="0" borderId="14" xfId="0" applyFont="1" applyBorder="1" applyAlignment="1">
      <alignment wrapText="1"/>
    </xf>
    <xf numFmtId="165" fontId="3" fillId="0" borderId="14" xfId="0" applyNumberFormat="1" applyFont="1" applyBorder="1" applyAlignment="1">
      <alignment horizontal="left" wrapText="1"/>
    </xf>
    <xf numFmtId="165" fontId="3" fillId="0" borderId="15" xfId="0" applyNumberFormat="1" applyFont="1" applyBorder="1" applyAlignment="1">
      <alignment wrapText="1"/>
    </xf>
    <xf numFmtId="165" fontId="6" fillId="0" borderId="14" xfId="0" applyNumberFormat="1" applyFont="1" applyBorder="1" applyAlignment="1">
      <alignment horizontal="left" wrapText="1"/>
    </xf>
    <xf numFmtId="0" fontId="3" fillId="4" borderId="16" xfId="0" applyFont="1" applyFill="1" applyBorder="1" applyAlignment="1">
      <alignment wrapText="1"/>
    </xf>
    <xf numFmtId="165" fontId="5" fillId="4" borderId="12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2" borderId="17" xfId="0" applyFont="1" applyFill="1" applyBorder="1" applyAlignment="1">
      <alignment horizontal="center" vertical="center" wrapText="1"/>
    </xf>
    <xf numFmtId="43" fontId="3" fillId="0" borderId="0" xfId="0" applyNumberFormat="1" applyFont="1" applyAlignment="1">
      <alignment wrapText="1"/>
    </xf>
    <xf numFmtId="43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165" fontId="3" fillId="0" borderId="17" xfId="2" applyFont="1" applyBorder="1" applyAlignment="1" applyProtection="1">
      <alignment horizontal="right" vertical="center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6" fontId="3" fillId="0" borderId="17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9" fontId="9" fillId="0" borderId="1" xfId="2" applyNumberFormat="1" applyFont="1" applyBorder="1" applyAlignment="1" applyProtection="1">
      <alignment horizontal="left" vertical="top" wrapText="1"/>
    </xf>
    <xf numFmtId="49" fontId="9" fillId="0" borderId="0" xfId="2" applyNumberFormat="1" applyFont="1" applyBorder="1" applyAlignment="1" applyProtection="1">
      <alignment horizontal="left" vertical="top" wrapText="1"/>
    </xf>
    <xf numFmtId="0" fontId="9" fillId="0" borderId="0" xfId="0" applyFont="1" applyAlignment="1">
      <alignment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165" fontId="3" fillId="0" borderId="17" xfId="2" applyFont="1" applyBorder="1" applyAlignment="1" applyProtection="1">
      <alignment horizontal="right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" fontId="3" fillId="0" borderId="17" xfId="2" applyNumberFormat="1" applyFont="1" applyBorder="1" applyAlignment="1" applyProtection="1">
      <alignment horizontal="right" vertical="center"/>
    </xf>
    <xf numFmtId="165" fontId="10" fillId="0" borderId="17" xfId="2" applyFont="1" applyBorder="1" applyAlignment="1" applyProtection="1">
      <alignment horizontal="right" vertical="center"/>
    </xf>
    <xf numFmtId="17" fontId="0" fillId="0" borderId="0" xfId="0" applyNumberFormat="1"/>
    <xf numFmtId="0" fontId="5" fillId="5" borderId="17" xfId="0" applyFont="1" applyFill="1" applyBorder="1" applyAlignment="1">
      <alignment vertical="center" wrapText="1"/>
    </xf>
    <xf numFmtId="165" fontId="5" fillId="5" borderId="17" xfId="0" applyNumberFormat="1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7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wrapText="1"/>
    </xf>
    <xf numFmtId="4" fontId="6" fillId="0" borderId="17" xfId="0" applyNumberFormat="1" applyFont="1" applyBorder="1" applyAlignment="1">
      <alignment horizontal="right"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3">
    <cellStyle name="Normal" xfId="0" builtinId="0"/>
    <cellStyle name="Vírgula" xfId="1" builtinId="3"/>
    <cellStyle name="Vírgula 44" xfId="2" xr:uid="{FE1ABACA-CFA0-47AB-AA5E-8235F903B3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E9ABC-243E-4E59-988C-25ED5DD72810}">
  <sheetPr codeName="Planilha1">
    <tabColor theme="9"/>
    <pageSetUpPr fitToPage="1"/>
  </sheetPr>
  <dimension ref="A1:W161"/>
  <sheetViews>
    <sheetView tabSelected="1" zoomScale="90" zoomScaleNormal="90" workbookViewId="0">
      <selection activeCell="A15" sqref="A15:V15"/>
    </sheetView>
  </sheetViews>
  <sheetFormatPr defaultColWidth="8.7109375" defaultRowHeight="15" x14ac:dyDescent="0.25"/>
  <cols>
    <col min="1" max="1" width="13.42578125" customWidth="1"/>
    <col min="2" max="2" width="14.28515625" customWidth="1"/>
    <col min="3" max="3" width="17.7109375" style="86" customWidth="1"/>
    <col min="4" max="5" width="13.7109375" customWidth="1"/>
    <col min="6" max="6" width="13.7109375" style="86" customWidth="1"/>
    <col min="7" max="7" width="14.42578125" customWidth="1"/>
    <col min="8" max="8" width="16.140625" customWidth="1"/>
    <col min="9" max="9" width="14.7109375" customWidth="1"/>
    <col min="10" max="10" width="13.85546875" customWidth="1"/>
    <col min="11" max="11" width="13" customWidth="1"/>
    <col min="12" max="12" width="13.85546875" style="87" customWidth="1"/>
    <col min="13" max="14" width="13.85546875" customWidth="1"/>
    <col min="15" max="22" width="15.28515625" customWidth="1"/>
    <col min="23" max="24" width="13.85546875" bestFit="1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/>
      <c r="B2" s="2"/>
      <c r="C2" s="2"/>
      <c r="D2" s="2"/>
      <c r="E2" s="2"/>
      <c r="F2" s="2"/>
      <c r="G2" s="3"/>
      <c r="H2" s="3"/>
      <c r="I2" s="3"/>
      <c r="J2" s="3"/>
      <c r="K2" s="3"/>
      <c r="L2" s="4"/>
      <c r="M2" s="2"/>
      <c r="N2" s="2"/>
      <c r="O2" s="5"/>
      <c r="P2" s="5"/>
      <c r="Q2" s="5"/>
      <c r="R2" s="5"/>
      <c r="S2" s="5"/>
      <c r="T2" s="5"/>
      <c r="U2" s="5"/>
      <c r="V2" s="5"/>
    </row>
    <row r="3" spans="1:22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x14ac:dyDescent="0.25">
      <c r="A4" s="2"/>
      <c r="B4" s="2"/>
      <c r="C4" s="2"/>
      <c r="D4" s="2"/>
      <c r="E4" s="2"/>
      <c r="F4" s="2"/>
      <c r="G4" s="3"/>
      <c r="H4" s="3"/>
      <c r="I4" s="3"/>
      <c r="J4" s="3"/>
      <c r="K4" s="3"/>
      <c r="L4" s="4"/>
      <c r="M4" s="2"/>
      <c r="N4" s="2"/>
      <c r="O4" s="5"/>
      <c r="P4" s="5"/>
      <c r="Q4" s="5"/>
      <c r="R4" s="5"/>
      <c r="S4" s="5"/>
      <c r="T4" s="5"/>
      <c r="U4" s="5"/>
      <c r="V4" s="5"/>
    </row>
    <row r="5" spans="1:22" x14ac:dyDescent="0.25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x14ac:dyDescent="0.25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5"/>
      <c r="P6" s="5"/>
      <c r="Q6" s="5"/>
      <c r="R6" s="5"/>
      <c r="S6" s="5"/>
      <c r="T6" s="5"/>
      <c r="U6" s="5"/>
      <c r="V6" s="5"/>
    </row>
    <row r="7" spans="1:22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5"/>
      <c r="P7" s="5"/>
      <c r="Q7" s="5"/>
      <c r="R7" s="5"/>
      <c r="S7" s="5"/>
      <c r="T7" s="5"/>
      <c r="U7" s="5"/>
      <c r="V7" s="5"/>
    </row>
    <row r="8" spans="1:22" x14ac:dyDescent="0.25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5"/>
      <c r="P9" s="5"/>
      <c r="Q9" s="5"/>
      <c r="R9" s="5"/>
      <c r="S9" s="5"/>
      <c r="T9" s="5"/>
      <c r="U9" s="5"/>
      <c r="V9" s="5"/>
    </row>
    <row r="10" spans="1:22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5"/>
      <c r="P10" s="5"/>
      <c r="Q10" s="5"/>
      <c r="R10" s="5"/>
      <c r="S10" s="5"/>
      <c r="T10" s="5"/>
      <c r="U10" s="5"/>
      <c r="V10" s="5"/>
    </row>
    <row r="11" spans="1:22" x14ac:dyDescent="0.25">
      <c r="A11" s="7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5.75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5"/>
      <c r="P12" s="5"/>
      <c r="Q12" s="5"/>
      <c r="R12" s="5"/>
      <c r="S12" s="5"/>
      <c r="T12" s="5"/>
      <c r="U12" s="5"/>
      <c r="V12" s="5"/>
    </row>
    <row r="13" spans="1:22" ht="15.75" hidden="1" thickBot="1" x14ac:dyDescent="0.3">
      <c r="A13" s="5"/>
      <c r="B13" s="5"/>
      <c r="C13" s="10"/>
      <c r="D13" s="5"/>
      <c r="E13" s="5"/>
      <c r="F13" s="10"/>
      <c r="G13" s="5"/>
      <c r="H13" s="5"/>
      <c r="I13" s="5"/>
      <c r="J13" s="5"/>
      <c r="K13" s="5"/>
      <c r="L13" s="11"/>
      <c r="M13" s="5"/>
      <c r="N13" s="10"/>
      <c r="O13" s="5"/>
      <c r="P13" s="5"/>
      <c r="Q13" s="5"/>
      <c r="R13" s="5"/>
      <c r="S13" s="5"/>
      <c r="T13" s="5"/>
      <c r="U13" s="5"/>
      <c r="V13" s="5"/>
    </row>
    <row r="14" spans="1:22" ht="15.75" hidden="1" thickBot="1" x14ac:dyDescent="0.3">
      <c r="A14" s="5"/>
      <c r="B14" s="5"/>
      <c r="C14" s="10"/>
      <c r="D14" s="5"/>
      <c r="E14" s="5"/>
      <c r="F14" s="10"/>
      <c r="G14" s="5"/>
      <c r="H14" s="5"/>
      <c r="I14" s="5"/>
      <c r="J14" s="5"/>
      <c r="K14" s="5"/>
      <c r="L14" s="11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15.75" customHeight="1" thickBot="1" x14ac:dyDescent="0.3">
      <c r="A15" s="12" t="s">
        <v>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5.75" customHeight="1" thickBot="1" x14ac:dyDescent="0.3">
      <c r="A16" s="12" t="s">
        <v>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3" ht="15.75" thickBot="1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4"/>
      <c r="Q17" s="14"/>
      <c r="R17" s="14"/>
      <c r="S17" s="14"/>
      <c r="T17" s="14"/>
      <c r="U17" s="14"/>
      <c r="V17" s="14"/>
    </row>
    <row r="18" spans="1:23" ht="15.75" customHeight="1" thickBot="1" x14ac:dyDescent="0.3">
      <c r="A18" s="12" t="s">
        <v>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3" ht="25.5" customHeight="1" thickBot="1" x14ac:dyDescent="0.3">
      <c r="A19" s="12" t="s">
        <v>10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3" ht="15.75" customHeight="1" thickBot="1" x14ac:dyDescent="0.3">
      <c r="A20" s="15" t="s">
        <v>11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3" ht="15.75" customHeight="1" thickBot="1" x14ac:dyDescent="0.3">
      <c r="A21" s="16" t="s">
        <v>12</v>
      </c>
      <c r="B21" s="17"/>
      <c r="C21" s="18" t="s">
        <v>13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3" ht="81.75" customHeight="1" thickBot="1" x14ac:dyDescent="0.3">
      <c r="A22" s="16"/>
      <c r="B22" s="19" t="s">
        <v>14</v>
      </c>
      <c r="C22" s="20" t="s">
        <v>15</v>
      </c>
      <c r="D22" s="21" t="s">
        <v>16</v>
      </c>
      <c r="E22" s="21"/>
      <c r="F22" s="21"/>
      <c r="G22" s="21" t="s">
        <v>17</v>
      </c>
      <c r="H22" s="21"/>
      <c r="I22" s="21"/>
      <c r="J22" s="22" t="s">
        <v>18</v>
      </c>
      <c r="K22" s="21" t="s">
        <v>19</v>
      </c>
      <c r="L22" s="21"/>
      <c r="M22" s="21"/>
      <c r="N22" s="21"/>
      <c r="O22" s="21" t="s">
        <v>20</v>
      </c>
      <c r="P22" s="21"/>
      <c r="Q22" s="22" t="s">
        <v>21</v>
      </c>
      <c r="R22" s="21" t="s">
        <v>22</v>
      </c>
      <c r="S22" s="21"/>
      <c r="T22" s="21" t="s">
        <v>23</v>
      </c>
      <c r="U22" s="21"/>
      <c r="V22" s="20" t="s">
        <v>24</v>
      </c>
    </row>
    <row r="23" spans="1:23" s="24" customFormat="1" ht="37.5" customHeight="1" thickBot="1" x14ac:dyDescent="0.3">
      <c r="A23" s="16"/>
      <c r="B23" s="19"/>
      <c r="C23" s="20"/>
      <c r="D23" s="23" t="s">
        <v>25</v>
      </c>
      <c r="E23" s="23" t="s">
        <v>26</v>
      </c>
      <c r="F23" s="23" t="s">
        <v>27</v>
      </c>
      <c r="G23" s="23" t="s">
        <v>25</v>
      </c>
      <c r="H23" s="23" t="s">
        <v>26</v>
      </c>
      <c r="I23" s="23" t="s">
        <v>27</v>
      </c>
      <c r="J23" s="23" t="s">
        <v>25</v>
      </c>
      <c r="K23" s="23" t="s">
        <v>28</v>
      </c>
      <c r="L23" s="23" t="s">
        <v>25</v>
      </c>
      <c r="M23" s="23" t="s">
        <v>26</v>
      </c>
      <c r="N23" s="23" t="s">
        <v>27</v>
      </c>
      <c r="O23" s="23" t="s">
        <v>25</v>
      </c>
      <c r="P23" s="23" t="s">
        <v>26</v>
      </c>
      <c r="Q23" s="23"/>
      <c r="R23" s="23" t="s">
        <v>25</v>
      </c>
      <c r="S23" s="23" t="s">
        <v>26</v>
      </c>
      <c r="T23" s="23" t="s">
        <v>25</v>
      </c>
      <c r="U23" s="23" t="s">
        <v>29</v>
      </c>
      <c r="V23" s="20"/>
    </row>
    <row r="24" spans="1:23" ht="15.75" thickBot="1" x14ac:dyDescent="0.3">
      <c r="A24" s="25">
        <v>43466</v>
      </c>
      <c r="B24" s="26">
        <v>1791572.79</v>
      </c>
      <c r="C24" s="26">
        <v>1632777.8900000001</v>
      </c>
      <c r="D24" s="26"/>
      <c r="E24" s="26"/>
      <c r="F24" s="27"/>
      <c r="G24" s="28"/>
      <c r="H24" s="28"/>
      <c r="I24" s="28"/>
      <c r="J24" s="29">
        <v>154683.5</v>
      </c>
      <c r="K24" s="30">
        <v>43313</v>
      </c>
      <c r="L24" s="31"/>
      <c r="M24" s="28"/>
      <c r="N24" s="28"/>
      <c r="O24" s="32"/>
      <c r="P24" s="32"/>
      <c r="Q24" s="32"/>
      <c r="R24" s="33">
        <v>84968.78</v>
      </c>
      <c r="S24" s="32"/>
      <c r="T24" s="32"/>
      <c r="U24" s="32"/>
      <c r="V24" s="34">
        <f>SUM(L24:N24)-SUM(O24:Q24)+SUM(R24:S24)+SUM(T24:U24)</f>
        <v>84968.78</v>
      </c>
      <c r="W24" s="24"/>
    </row>
    <row r="25" spans="1:23" ht="15.75" thickBot="1" x14ac:dyDescent="0.3">
      <c r="A25" s="25">
        <v>43466</v>
      </c>
      <c r="B25" s="26"/>
      <c r="C25" s="26"/>
      <c r="D25" s="26"/>
      <c r="E25" s="26"/>
      <c r="F25" s="27"/>
      <c r="G25" s="28"/>
      <c r="H25" s="28"/>
      <c r="I25" s="28"/>
      <c r="J25" s="29"/>
      <c r="K25" s="30">
        <v>43344</v>
      </c>
      <c r="L25" s="31"/>
      <c r="M25" s="28"/>
      <c r="N25" s="28"/>
      <c r="O25" s="32"/>
      <c r="P25" s="32"/>
      <c r="Q25" s="32"/>
      <c r="R25" s="33">
        <v>783357.95</v>
      </c>
      <c r="S25" s="32"/>
      <c r="T25" s="32"/>
      <c r="U25" s="32"/>
      <c r="V25" s="34">
        <f t="shared" ref="V25:V48" si="0">SUM(L25:N25)-SUM(O25:Q25)+SUM(R25:S25)+SUM(T25:U25)</f>
        <v>783357.95</v>
      </c>
      <c r="W25" s="24"/>
    </row>
    <row r="26" spans="1:23" ht="15.75" thickBot="1" x14ac:dyDescent="0.3">
      <c r="A26" s="25">
        <v>43497</v>
      </c>
      <c r="B26" s="26">
        <v>1791572.79</v>
      </c>
      <c r="C26" s="26">
        <v>1632777.8900000001</v>
      </c>
      <c r="D26" s="26">
        <v>8061675.8700000001</v>
      </c>
      <c r="E26" s="26"/>
      <c r="F26" s="27"/>
      <c r="G26" s="28">
        <v>1707236.4000000001</v>
      </c>
      <c r="H26" s="28"/>
      <c r="I26" s="28"/>
      <c r="J26" s="29">
        <v>150022.73000000001</v>
      </c>
      <c r="K26" s="30">
        <v>43469</v>
      </c>
      <c r="L26" s="31">
        <v>61613.33</v>
      </c>
      <c r="M26" s="28"/>
      <c r="N26" s="28"/>
      <c r="O26" s="32"/>
      <c r="P26" s="32"/>
      <c r="Q26" s="32"/>
      <c r="R26" s="32"/>
      <c r="S26" s="32"/>
      <c r="T26" s="32"/>
      <c r="U26" s="32"/>
      <c r="V26" s="34">
        <f t="shared" si="0"/>
        <v>61613.33</v>
      </c>
      <c r="W26" s="24"/>
    </row>
    <row r="27" spans="1:23" ht="15.75" thickBot="1" x14ac:dyDescent="0.3">
      <c r="A27" s="25">
        <v>43497</v>
      </c>
      <c r="B27" s="26"/>
      <c r="C27" s="26"/>
      <c r="D27" s="26"/>
      <c r="E27" s="26"/>
      <c r="F27" s="27"/>
      <c r="G27" s="28"/>
      <c r="H27" s="28"/>
      <c r="I27" s="28"/>
      <c r="J27" s="29"/>
      <c r="K27" s="30">
        <v>43499</v>
      </c>
      <c r="L27" s="31">
        <v>1632777.8900000001</v>
      </c>
      <c r="M27" s="28"/>
      <c r="N27" s="28"/>
      <c r="O27" s="32"/>
      <c r="P27" s="32"/>
      <c r="Q27" s="32"/>
      <c r="R27" s="32"/>
      <c r="S27" s="32"/>
      <c r="T27" s="32"/>
      <c r="U27" s="32"/>
      <c r="V27" s="34">
        <f t="shared" si="0"/>
        <v>1632777.8900000001</v>
      </c>
      <c r="W27" s="24"/>
    </row>
    <row r="28" spans="1:23" ht="15.75" thickBot="1" x14ac:dyDescent="0.3">
      <c r="A28" s="25">
        <v>43525</v>
      </c>
      <c r="B28" s="26">
        <v>1791572.79</v>
      </c>
      <c r="C28" s="26">
        <v>1632777.8900000001</v>
      </c>
      <c r="D28" s="26"/>
      <c r="E28" s="26"/>
      <c r="F28" s="27"/>
      <c r="G28" s="28">
        <v>1631972.8499999999</v>
      </c>
      <c r="H28" s="28"/>
      <c r="I28" s="28"/>
      <c r="J28" s="29">
        <v>134817.44</v>
      </c>
      <c r="K28" s="30">
        <v>43469</v>
      </c>
      <c r="L28" s="35">
        <v>12845.18</v>
      </c>
      <c r="M28" s="28"/>
      <c r="N28" s="28"/>
      <c r="O28" s="32"/>
      <c r="P28" s="32"/>
      <c r="Q28" s="32"/>
      <c r="R28" s="32"/>
      <c r="S28" s="32"/>
      <c r="T28" s="32"/>
      <c r="U28" s="32"/>
      <c r="V28" s="34">
        <f t="shared" si="0"/>
        <v>12845.18</v>
      </c>
      <c r="W28" s="24"/>
    </row>
    <row r="29" spans="1:23" ht="15.75" thickBot="1" x14ac:dyDescent="0.3">
      <c r="A29" s="25">
        <v>43525</v>
      </c>
      <c r="B29" s="26"/>
      <c r="C29" s="26"/>
      <c r="D29" s="26"/>
      <c r="E29" s="26"/>
      <c r="F29" s="27"/>
      <c r="G29" s="28"/>
      <c r="H29" s="28"/>
      <c r="I29" s="28"/>
      <c r="J29" s="29"/>
      <c r="K29" s="30">
        <v>43528</v>
      </c>
      <c r="L29" s="35">
        <v>1623200.6800000002</v>
      </c>
      <c r="M29" s="28"/>
      <c r="N29" s="28"/>
      <c r="O29" s="32"/>
      <c r="P29" s="32"/>
      <c r="Q29" s="32"/>
      <c r="R29" s="32"/>
      <c r="S29" s="32"/>
      <c r="T29" s="32"/>
      <c r="U29" s="32"/>
      <c r="V29" s="34">
        <f t="shared" si="0"/>
        <v>1623200.6800000002</v>
      </c>
      <c r="W29" s="24"/>
    </row>
    <row r="30" spans="1:23" ht="15.75" thickBot="1" x14ac:dyDescent="0.3">
      <c r="A30" s="25">
        <v>43556</v>
      </c>
      <c r="B30" s="26">
        <v>1791572.79</v>
      </c>
      <c r="C30" s="26">
        <v>1632777.8900000001</v>
      </c>
      <c r="D30" s="26"/>
      <c r="E30" s="26"/>
      <c r="F30" s="27"/>
      <c r="G30" s="28">
        <v>1655416.71</v>
      </c>
      <c r="H30" s="28"/>
      <c r="I30" s="28"/>
      <c r="J30" s="29">
        <v>157346.73000000001</v>
      </c>
      <c r="K30" s="30">
        <v>43499</v>
      </c>
      <c r="L30" s="35">
        <v>8772.17</v>
      </c>
      <c r="M30" s="28"/>
      <c r="N30" s="28"/>
      <c r="O30" s="32"/>
      <c r="P30" s="32"/>
      <c r="Q30" s="32"/>
      <c r="R30" s="32"/>
      <c r="S30" s="32"/>
      <c r="T30" s="32"/>
      <c r="U30" s="32"/>
      <c r="V30" s="34">
        <f t="shared" si="0"/>
        <v>8772.17</v>
      </c>
      <c r="W30" s="24"/>
    </row>
    <row r="31" spans="1:23" ht="15.75" thickBot="1" x14ac:dyDescent="0.3">
      <c r="A31" s="25">
        <v>43556</v>
      </c>
      <c r="B31" s="26"/>
      <c r="C31" s="26"/>
      <c r="D31" s="26"/>
      <c r="E31" s="26"/>
      <c r="F31" s="27"/>
      <c r="G31" s="28"/>
      <c r="H31" s="28"/>
      <c r="I31" s="28"/>
      <c r="J31" s="29"/>
      <c r="K31" s="30">
        <v>43528</v>
      </c>
      <c r="L31" s="35">
        <v>33554.67</v>
      </c>
      <c r="M31" s="28"/>
      <c r="N31" s="28"/>
      <c r="O31" s="32"/>
      <c r="P31" s="32"/>
      <c r="Q31" s="32"/>
      <c r="R31" s="32"/>
      <c r="S31" s="32"/>
      <c r="T31" s="32"/>
      <c r="U31" s="32"/>
      <c r="V31" s="34">
        <f t="shared" si="0"/>
        <v>33554.67</v>
      </c>
      <c r="W31" s="24"/>
    </row>
    <row r="32" spans="1:23" ht="15.75" thickBot="1" x14ac:dyDescent="0.3">
      <c r="A32" s="25">
        <v>43556</v>
      </c>
      <c r="B32" s="26"/>
      <c r="C32" s="26"/>
      <c r="D32" s="26"/>
      <c r="E32" s="26"/>
      <c r="F32" s="27"/>
      <c r="G32" s="28"/>
      <c r="H32" s="28"/>
      <c r="I32" s="28"/>
      <c r="J32" s="29"/>
      <c r="K32" s="30">
        <v>43558</v>
      </c>
      <c r="L32" s="35">
        <v>1548878.24</v>
      </c>
      <c r="M32" s="28"/>
      <c r="N32" s="28"/>
      <c r="O32" s="32"/>
      <c r="P32" s="32"/>
      <c r="Q32" s="32"/>
      <c r="R32" s="32"/>
      <c r="S32" s="32"/>
      <c r="T32" s="32"/>
      <c r="U32" s="32"/>
      <c r="V32" s="34">
        <f t="shared" si="0"/>
        <v>1548878.24</v>
      </c>
      <c r="W32" s="24"/>
    </row>
    <row r="33" spans="1:23" ht="15.75" thickBot="1" x14ac:dyDescent="0.3">
      <c r="A33" s="25">
        <v>43586</v>
      </c>
      <c r="B33" s="26">
        <v>1791572.79</v>
      </c>
      <c r="C33" s="26">
        <v>1632777.8900000001</v>
      </c>
      <c r="D33" s="26"/>
      <c r="E33" s="26"/>
      <c r="F33" s="27"/>
      <c r="G33" s="28">
        <v>1654481.51</v>
      </c>
      <c r="H33" s="28"/>
      <c r="I33" s="28"/>
      <c r="J33" s="29">
        <v>149455.29999999999</v>
      </c>
      <c r="K33" s="30">
        <v>43558</v>
      </c>
      <c r="L33" s="35">
        <v>85347.82</v>
      </c>
      <c r="M33" s="28"/>
      <c r="N33" s="28"/>
      <c r="O33" s="32"/>
      <c r="P33" s="32"/>
      <c r="Q33" s="32"/>
      <c r="R33" s="32"/>
      <c r="S33" s="32"/>
      <c r="T33" s="32"/>
      <c r="U33" s="32"/>
      <c r="V33" s="34">
        <f t="shared" si="0"/>
        <v>85347.82</v>
      </c>
      <c r="W33" s="24"/>
    </row>
    <row r="34" spans="1:23" ht="15.75" thickBot="1" x14ac:dyDescent="0.3">
      <c r="A34" s="25">
        <v>43586</v>
      </c>
      <c r="B34" s="26"/>
      <c r="C34" s="26"/>
      <c r="D34" s="26"/>
      <c r="E34" s="26"/>
      <c r="F34" s="27"/>
      <c r="G34" s="28"/>
      <c r="H34" s="28"/>
      <c r="I34" s="28"/>
      <c r="J34" s="29"/>
      <c r="K34" s="30">
        <v>43589</v>
      </c>
      <c r="L34" s="35">
        <v>1642117.49</v>
      </c>
      <c r="M34" s="28"/>
      <c r="N34" s="28"/>
      <c r="O34" s="32"/>
      <c r="P34" s="32"/>
      <c r="Q34" s="32"/>
      <c r="R34" s="32"/>
      <c r="S34" s="32"/>
      <c r="T34" s="32"/>
      <c r="U34" s="32"/>
      <c r="V34" s="34">
        <f t="shared" si="0"/>
        <v>1642117.49</v>
      </c>
      <c r="W34" s="24"/>
    </row>
    <row r="35" spans="1:23" ht="15.75" thickBot="1" x14ac:dyDescent="0.3">
      <c r="A35" s="25">
        <v>43617</v>
      </c>
      <c r="B35" s="26">
        <v>1789715.24</v>
      </c>
      <c r="C35" s="26">
        <v>1632777.89</v>
      </c>
      <c r="D35" s="26">
        <v>1576586.53</v>
      </c>
      <c r="E35" s="26"/>
      <c r="F35" s="27"/>
      <c r="G35" s="28">
        <v>2989154.9299999997</v>
      </c>
      <c r="H35" s="28"/>
      <c r="I35" s="28"/>
      <c r="J35" s="29">
        <v>185691.36</v>
      </c>
      <c r="K35" s="30">
        <v>43466</v>
      </c>
      <c r="L35" s="35">
        <v>1562430.78</v>
      </c>
      <c r="M35" s="28"/>
      <c r="N35" s="28"/>
      <c r="O35" s="32"/>
      <c r="P35" s="32"/>
      <c r="Q35" s="32"/>
      <c r="R35" s="32"/>
      <c r="S35" s="32"/>
      <c r="T35" s="32"/>
      <c r="U35" s="32"/>
      <c r="V35" s="34">
        <f t="shared" si="0"/>
        <v>1562430.78</v>
      </c>
      <c r="W35" s="24"/>
    </row>
    <row r="36" spans="1:23" ht="15.75" thickBot="1" x14ac:dyDescent="0.3">
      <c r="A36" s="25">
        <v>43617</v>
      </c>
      <c r="B36" s="26"/>
      <c r="C36" s="26"/>
      <c r="D36" s="26"/>
      <c r="E36" s="26"/>
      <c r="F36" s="27"/>
      <c r="G36" s="28"/>
      <c r="H36" s="28"/>
      <c r="I36" s="28"/>
      <c r="J36" s="29"/>
      <c r="K36" s="30">
        <v>43617</v>
      </c>
      <c r="L36" s="35">
        <v>1411070.75</v>
      </c>
      <c r="M36" s="28"/>
      <c r="N36" s="28"/>
      <c r="O36" s="32"/>
      <c r="P36" s="32"/>
      <c r="Q36" s="32"/>
      <c r="R36" s="32"/>
      <c r="S36" s="32"/>
      <c r="T36" s="32"/>
      <c r="U36" s="32"/>
      <c r="V36" s="34">
        <f t="shared" si="0"/>
        <v>1411070.75</v>
      </c>
      <c r="W36" s="24"/>
    </row>
    <row r="37" spans="1:23" ht="15.75" thickBot="1" x14ac:dyDescent="0.3">
      <c r="A37" s="25">
        <v>43647</v>
      </c>
      <c r="B37" s="26">
        <v>1772997.28</v>
      </c>
      <c r="C37" s="26">
        <v>1632777.8900000001</v>
      </c>
      <c r="D37" s="26">
        <v>9705323.4199999999</v>
      </c>
      <c r="E37" s="26"/>
      <c r="F37" s="27"/>
      <c r="G37" s="28"/>
      <c r="H37" s="28"/>
      <c r="I37" s="28"/>
      <c r="J37" s="29">
        <v>147478.59</v>
      </c>
      <c r="K37" s="30">
        <v>43617</v>
      </c>
      <c r="L37" s="35">
        <v>15653.4</v>
      </c>
      <c r="M37" s="28"/>
      <c r="N37" s="28"/>
      <c r="O37" s="32"/>
      <c r="P37" s="32"/>
      <c r="Q37" s="32"/>
      <c r="R37" s="32"/>
      <c r="S37" s="32"/>
      <c r="T37" s="32"/>
      <c r="U37" s="32"/>
      <c r="V37" s="34">
        <f t="shared" si="0"/>
        <v>15653.4</v>
      </c>
      <c r="W37" s="24"/>
    </row>
    <row r="38" spans="1:23" ht="15.75" thickBot="1" x14ac:dyDescent="0.3">
      <c r="A38" s="25">
        <v>43678</v>
      </c>
      <c r="B38" s="26">
        <v>1772997.28</v>
      </c>
      <c r="C38" s="26">
        <v>1632777.8900000001</v>
      </c>
      <c r="D38" s="26"/>
      <c r="E38" s="26"/>
      <c r="F38" s="27"/>
      <c r="G38" s="28">
        <v>5028451.3000000007</v>
      </c>
      <c r="H38" s="28"/>
      <c r="I38" s="28"/>
      <c r="J38" s="29">
        <v>128924.69</v>
      </c>
      <c r="K38" s="30">
        <v>43620</v>
      </c>
      <c r="L38" s="35">
        <v>177299.73</v>
      </c>
      <c r="M38" s="28"/>
      <c r="N38" s="28"/>
      <c r="O38" s="32"/>
      <c r="P38" s="32"/>
      <c r="Q38" s="32"/>
      <c r="R38" s="32"/>
      <c r="S38" s="32"/>
      <c r="T38" s="32"/>
      <c r="U38" s="32"/>
      <c r="V38" s="34">
        <f t="shared" si="0"/>
        <v>177299.73</v>
      </c>
      <c r="W38" s="24"/>
    </row>
    <row r="39" spans="1:23" ht="15.75" thickBot="1" x14ac:dyDescent="0.3">
      <c r="A39" s="25">
        <v>43678</v>
      </c>
      <c r="B39" s="26"/>
      <c r="C39" s="26"/>
      <c r="D39" s="26"/>
      <c r="E39" s="26"/>
      <c r="F39" s="27"/>
      <c r="G39" s="28"/>
      <c r="H39" s="28"/>
      <c r="I39" s="28"/>
      <c r="J39" s="29"/>
      <c r="K39" s="30">
        <v>43647</v>
      </c>
      <c r="L39" s="35">
        <v>1625518.69</v>
      </c>
      <c r="M39" s="28"/>
      <c r="N39" s="28"/>
      <c r="O39" s="32"/>
      <c r="P39" s="32"/>
      <c r="Q39" s="32"/>
      <c r="R39" s="32"/>
      <c r="S39" s="32"/>
      <c r="T39" s="32"/>
      <c r="U39" s="32"/>
      <c r="V39" s="34">
        <f t="shared" si="0"/>
        <v>1625518.69</v>
      </c>
      <c r="W39" s="24"/>
    </row>
    <row r="40" spans="1:23" ht="15.75" thickBot="1" x14ac:dyDescent="0.3">
      <c r="A40" s="25">
        <v>43678</v>
      </c>
      <c r="B40" s="26"/>
      <c r="C40" s="26"/>
      <c r="D40" s="26"/>
      <c r="E40" s="26"/>
      <c r="F40" s="27"/>
      <c r="G40" s="28"/>
      <c r="H40" s="28"/>
      <c r="I40" s="28"/>
      <c r="J40" s="29"/>
      <c r="K40" s="30">
        <v>43678</v>
      </c>
      <c r="L40" s="35">
        <v>1644072.5899999999</v>
      </c>
      <c r="M40" s="28"/>
      <c r="N40" s="28"/>
      <c r="O40" s="32"/>
      <c r="P40" s="32"/>
      <c r="Q40" s="32"/>
      <c r="R40" s="32"/>
      <c r="S40" s="32"/>
      <c r="T40" s="32"/>
      <c r="U40" s="32"/>
      <c r="V40" s="34">
        <f t="shared" si="0"/>
        <v>1644072.5899999999</v>
      </c>
      <c r="W40" s="24"/>
    </row>
    <row r="41" spans="1:23" ht="15.75" thickBot="1" x14ac:dyDescent="0.3">
      <c r="A41" s="25">
        <v>43678</v>
      </c>
      <c r="B41" s="26"/>
      <c r="C41" s="26"/>
      <c r="D41" s="26"/>
      <c r="E41" s="26"/>
      <c r="F41" s="27"/>
      <c r="G41" s="28"/>
      <c r="H41" s="28"/>
      <c r="I41" s="28"/>
      <c r="J41" s="29"/>
      <c r="K41" s="30">
        <v>43709</v>
      </c>
      <c r="L41" s="35">
        <v>409637.95</v>
      </c>
      <c r="M41" s="28"/>
      <c r="N41" s="28"/>
      <c r="O41" s="32"/>
      <c r="P41" s="32"/>
      <c r="Q41" s="32"/>
      <c r="R41" s="32"/>
      <c r="S41" s="32"/>
      <c r="T41" s="32"/>
      <c r="U41" s="32"/>
      <c r="V41" s="34">
        <f t="shared" si="0"/>
        <v>409637.95</v>
      </c>
      <c r="W41" s="24"/>
    </row>
    <row r="42" spans="1:23" ht="15.75" thickBot="1" x14ac:dyDescent="0.3">
      <c r="A42" s="25">
        <v>43709</v>
      </c>
      <c r="B42" s="26">
        <v>1772997.28</v>
      </c>
      <c r="C42" s="26">
        <v>1632777.8900000001</v>
      </c>
      <c r="D42" s="26"/>
      <c r="E42" s="26"/>
      <c r="F42" s="27"/>
      <c r="G42" s="28">
        <v>1632777.89</v>
      </c>
      <c r="H42" s="28"/>
      <c r="I42" s="28"/>
      <c r="J42" s="29">
        <v>191436.99</v>
      </c>
      <c r="K42" s="30">
        <v>43709</v>
      </c>
      <c r="L42" s="35">
        <v>1171922.3400000001</v>
      </c>
      <c r="M42" s="28"/>
      <c r="N42" s="28"/>
      <c r="O42" s="32"/>
      <c r="P42" s="32"/>
      <c r="Q42" s="32"/>
      <c r="R42" s="32"/>
      <c r="S42" s="32"/>
      <c r="T42" s="32"/>
      <c r="U42" s="32"/>
      <c r="V42" s="34">
        <f t="shared" si="0"/>
        <v>1171922.3400000001</v>
      </c>
      <c r="W42" s="24"/>
    </row>
    <row r="43" spans="1:23" ht="15.75" thickBot="1" x14ac:dyDescent="0.3">
      <c r="A43" s="25">
        <v>43709</v>
      </c>
      <c r="B43" s="26"/>
      <c r="C43" s="26"/>
      <c r="D43" s="26"/>
      <c r="E43" s="26"/>
      <c r="F43" s="27"/>
      <c r="G43" s="28"/>
      <c r="H43" s="28"/>
      <c r="I43" s="28"/>
      <c r="J43" s="29"/>
      <c r="K43" s="30">
        <v>43739</v>
      </c>
      <c r="L43" s="35">
        <v>1632777.89</v>
      </c>
      <c r="M43" s="28"/>
      <c r="N43" s="28"/>
      <c r="O43" s="32"/>
      <c r="P43" s="32"/>
      <c r="Q43" s="32"/>
      <c r="R43" s="32"/>
      <c r="S43" s="32"/>
      <c r="T43" s="32"/>
      <c r="U43" s="32"/>
      <c r="V43" s="34">
        <f t="shared" si="0"/>
        <v>1632777.89</v>
      </c>
      <c r="W43" s="24"/>
    </row>
    <row r="44" spans="1:23" ht="15.75" thickBot="1" x14ac:dyDescent="0.3">
      <c r="A44" s="25">
        <v>43739</v>
      </c>
      <c r="B44" s="26">
        <v>1772997.28</v>
      </c>
      <c r="C44" s="26">
        <v>1632777.8900000001</v>
      </c>
      <c r="D44" s="26"/>
      <c r="E44" s="26"/>
      <c r="F44" s="27">
        <v>480407.9</v>
      </c>
      <c r="G44" s="28">
        <v>1598548.52</v>
      </c>
      <c r="H44" s="28"/>
      <c r="I44" s="28">
        <v>480407.9</v>
      </c>
      <c r="J44" s="29">
        <v>140219.39000000001</v>
      </c>
      <c r="K44" s="30">
        <v>43770</v>
      </c>
      <c r="L44" s="35">
        <v>1598548.52</v>
      </c>
      <c r="M44" s="28"/>
      <c r="N44" s="28"/>
      <c r="O44" s="32"/>
      <c r="P44" s="32"/>
      <c r="Q44" s="32"/>
      <c r="R44" s="32"/>
      <c r="S44" s="32"/>
      <c r="T44" s="32"/>
      <c r="U44" s="32"/>
      <c r="V44" s="34">
        <f t="shared" si="0"/>
        <v>1598548.52</v>
      </c>
      <c r="W44" s="24"/>
    </row>
    <row r="45" spans="1:23" ht="15.75" thickBot="1" x14ac:dyDescent="0.3">
      <c r="A45" s="25">
        <v>43739</v>
      </c>
      <c r="B45" s="26"/>
      <c r="C45" s="26"/>
      <c r="D45" s="26"/>
      <c r="E45" s="26"/>
      <c r="F45" s="27"/>
      <c r="G45" s="28"/>
      <c r="H45" s="28"/>
      <c r="I45" s="28"/>
      <c r="J45" s="29"/>
      <c r="K45" s="30">
        <v>43739</v>
      </c>
      <c r="L45" s="35"/>
      <c r="M45" s="28"/>
      <c r="N45" s="28">
        <v>480407.9</v>
      </c>
      <c r="O45" s="32"/>
      <c r="P45" s="32"/>
      <c r="Q45" s="32"/>
      <c r="R45" s="32"/>
      <c r="S45" s="32"/>
      <c r="T45" s="32"/>
      <c r="U45" s="32"/>
      <c r="V45" s="34">
        <f t="shared" si="0"/>
        <v>480407.9</v>
      </c>
      <c r="W45" s="24"/>
    </row>
    <row r="46" spans="1:23" ht="15.75" thickBot="1" x14ac:dyDescent="0.3">
      <c r="A46" s="25">
        <v>43770</v>
      </c>
      <c r="B46" s="26">
        <v>1772997.28</v>
      </c>
      <c r="C46" s="26">
        <v>1632777.8900000001</v>
      </c>
      <c r="D46" s="26"/>
      <c r="E46" s="26"/>
      <c r="F46" s="27"/>
      <c r="G46" s="28">
        <v>1445545.71</v>
      </c>
      <c r="H46" s="28"/>
      <c r="I46" s="28"/>
      <c r="J46" s="29">
        <v>153969.98000000001</v>
      </c>
      <c r="K46" s="30">
        <v>43770</v>
      </c>
      <c r="L46" s="35">
        <v>20478.78</v>
      </c>
      <c r="M46" s="28"/>
      <c r="N46" s="28"/>
      <c r="O46" s="32"/>
      <c r="P46" s="32"/>
      <c r="Q46" s="32"/>
      <c r="R46" s="32"/>
      <c r="S46" s="32"/>
      <c r="T46" s="32"/>
      <c r="U46" s="32"/>
      <c r="V46" s="34">
        <f t="shared" si="0"/>
        <v>20478.78</v>
      </c>
      <c r="W46" s="24"/>
    </row>
    <row r="47" spans="1:23" ht="15.75" thickBot="1" x14ac:dyDescent="0.3">
      <c r="A47" s="25">
        <v>43770</v>
      </c>
      <c r="B47" s="26"/>
      <c r="C47" s="26"/>
      <c r="D47" s="26"/>
      <c r="E47" s="26"/>
      <c r="F47" s="27"/>
      <c r="G47" s="28"/>
      <c r="H47" s="28"/>
      <c r="I47" s="28"/>
      <c r="J47" s="29"/>
      <c r="K47" s="30">
        <v>43800</v>
      </c>
      <c r="L47" s="35">
        <v>1425066.93</v>
      </c>
      <c r="M47" s="28"/>
      <c r="N47" s="28"/>
      <c r="O47" s="32"/>
      <c r="P47" s="32"/>
      <c r="Q47" s="32"/>
      <c r="R47" s="32"/>
      <c r="S47" s="32"/>
      <c r="T47" s="32"/>
      <c r="U47" s="32"/>
      <c r="V47" s="34">
        <f t="shared" si="0"/>
        <v>1425066.93</v>
      </c>
      <c r="W47" s="24"/>
    </row>
    <row r="48" spans="1:23" ht="15.75" thickBot="1" x14ac:dyDescent="0.3">
      <c r="A48" s="25">
        <v>43800</v>
      </c>
      <c r="B48" s="26">
        <v>1950297.0060000001</v>
      </c>
      <c r="C48" s="26">
        <v>1824099.5560000001</v>
      </c>
      <c r="D48" s="26">
        <v>344035.95</v>
      </c>
      <c r="E48" s="26"/>
      <c r="F48" s="27"/>
      <c r="G48" s="28">
        <v>13384.62</v>
      </c>
      <c r="H48" s="28"/>
      <c r="I48" s="28"/>
      <c r="J48" s="29">
        <v>157246</v>
      </c>
      <c r="K48" s="30">
        <v>43800</v>
      </c>
      <c r="L48" s="35">
        <v>13384.62</v>
      </c>
      <c r="M48" s="28"/>
      <c r="N48" s="28"/>
      <c r="O48" s="32"/>
      <c r="P48" s="32"/>
      <c r="Q48" s="32"/>
      <c r="R48" s="32"/>
      <c r="S48" s="32"/>
      <c r="T48" s="32"/>
      <c r="U48" s="32"/>
      <c r="V48" s="34">
        <f t="shared" si="0"/>
        <v>13384.62</v>
      </c>
      <c r="W48" s="24"/>
    </row>
    <row r="49" spans="1:22" ht="15.75" thickBot="1" x14ac:dyDescent="0.3">
      <c r="A49" s="36"/>
      <c r="B49" s="37">
        <f>SUM(B24:B48)</f>
        <v>21562862.596000001</v>
      </c>
      <c r="C49" s="37">
        <f t="shared" ref="C49:V49" si="1">SUM(C24:C48)</f>
        <v>19784656.346000005</v>
      </c>
      <c r="D49" s="37">
        <f t="shared" si="1"/>
        <v>19687621.77</v>
      </c>
      <c r="E49" s="37">
        <f t="shared" si="1"/>
        <v>0</v>
      </c>
      <c r="F49" s="37">
        <f t="shared" si="1"/>
        <v>480407.9</v>
      </c>
      <c r="G49" s="37">
        <f t="shared" si="1"/>
        <v>19356970.440000001</v>
      </c>
      <c r="H49" s="37">
        <f t="shared" si="1"/>
        <v>0</v>
      </c>
      <c r="I49" s="37">
        <f t="shared" si="1"/>
        <v>480407.9</v>
      </c>
      <c r="J49" s="37">
        <f t="shared" si="1"/>
        <v>1851292.6999999997</v>
      </c>
      <c r="K49" s="37">
        <f t="shared" si="1"/>
        <v>1090035</v>
      </c>
      <c r="L49" s="37">
        <f t="shared" si="1"/>
        <v>19356970.440000001</v>
      </c>
      <c r="M49" s="37">
        <f t="shared" si="1"/>
        <v>0</v>
      </c>
      <c r="N49" s="37">
        <f t="shared" si="1"/>
        <v>480407.9</v>
      </c>
      <c r="O49" s="37">
        <f t="shared" si="1"/>
        <v>0</v>
      </c>
      <c r="P49" s="37">
        <f t="shared" si="1"/>
        <v>0</v>
      </c>
      <c r="Q49" s="37">
        <f t="shared" si="1"/>
        <v>0</v>
      </c>
      <c r="R49" s="37">
        <f t="shared" si="1"/>
        <v>868326.73</v>
      </c>
      <c r="S49" s="37">
        <f t="shared" si="1"/>
        <v>0</v>
      </c>
      <c r="T49" s="37">
        <f t="shared" si="1"/>
        <v>0</v>
      </c>
      <c r="U49" s="37">
        <f t="shared" si="1"/>
        <v>0</v>
      </c>
      <c r="V49" s="37">
        <f t="shared" si="1"/>
        <v>20705705.07</v>
      </c>
    </row>
    <row r="50" spans="1:22" x14ac:dyDescent="0.25">
      <c r="A50" s="38"/>
      <c r="B50" s="38"/>
      <c r="C50" s="39"/>
      <c r="D50" s="38"/>
      <c r="E50" s="38"/>
      <c r="F50" s="39"/>
      <c r="G50" s="38"/>
      <c r="H50" s="38"/>
      <c r="I50" s="38"/>
      <c r="J50" s="38"/>
      <c r="K50" s="38"/>
      <c r="L50" s="40"/>
      <c r="M50" s="38"/>
      <c r="N50" s="38"/>
      <c r="O50" s="38"/>
      <c r="P50" s="38"/>
      <c r="Q50" s="38"/>
      <c r="R50" s="38"/>
      <c r="S50" s="38"/>
      <c r="T50" s="38"/>
      <c r="U50" s="38"/>
      <c r="V50" s="38"/>
    </row>
    <row r="51" spans="1:22" ht="38.25" customHeight="1" x14ac:dyDescent="0.25">
      <c r="A51" s="41" t="s">
        <v>30</v>
      </c>
      <c r="B51" s="41"/>
      <c r="C51" s="41"/>
      <c r="D51" s="41"/>
      <c r="E51" s="41"/>
      <c r="F51" s="39"/>
      <c r="G51" s="42"/>
      <c r="H51" s="38"/>
      <c r="I51" s="38"/>
      <c r="J51" s="38"/>
      <c r="K51" s="38"/>
      <c r="L51" s="43"/>
      <c r="M51" s="38"/>
      <c r="N51" s="38"/>
      <c r="O51" s="38"/>
      <c r="P51" s="38"/>
      <c r="Q51" s="38"/>
      <c r="R51" s="38"/>
      <c r="S51" s="44"/>
      <c r="T51" s="38"/>
      <c r="U51" s="38"/>
      <c r="V51" s="38"/>
    </row>
    <row r="52" spans="1:22" ht="15" customHeight="1" x14ac:dyDescent="0.25">
      <c r="A52" s="45" t="s">
        <v>31</v>
      </c>
      <c r="B52" s="45"/>
      <c r="C52" s="45"/>
      <c r="D52" s="45"/>
      <c r="E52" s="45"/>
      <c r="F52" s="39"/>
      <c r="G52" s="38"/>
      <c r="H52" s="38"/>
      <c r="I52" s="38"/>
      <c r="J52" s="38"/>
      <c r="K52" s="38"/>
      <c r="L52" s="40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1:22" x14ac:dyDescent="0.25">
      <c r="A53" s="45"/>
      <c r="B53" s="45"/>
      <c r="C53" s="45"/>
      <c r="D53" s="45"/>
      <c r="E53" s="45"/>
      <c r="F53" s="39"/>
      <c r="G53" s="38"/>
      <c r="H53" s="38"/>
      <c r="I53" s="38"/>
      <c r="J53" s="38"/>
      <c r="K53" s="38"/>
      <c r="L53" s="40"/>
      <c r="M53" s="38"/>
      <c r="N53" s="38"/>
      <c r="O53" s="38"/>
      <c r="P53" s="38"/>
      <c r="Q53" s="38"/>
      <c r="R53" s="38"/>
      <c r="S53" s="38"/>
      <c r="T53" s="38"/>
      <c r="U53" s="38"/>
      <c r="V53" s="44"/>
    </row>
    <row r="54" spans="1:22" ht="30" customHeight="1" x14ac:dyDescent="0.25">
      <c r="A54" s="46" t="s">
        <v>32</v>
      </c>
      <c r="B54" s="46"/>
      <c r="C54" s="46"/>
      <c r="D54" s="46"/>
      <c r="E54" s="46"/>
      <c r="F54" s="39"/>
      <c r="G54" s="38"/>
      <c r="H54" s="38"/>
      <c r="I54" s="38"/>
      <c r="J54" s="38"/>
      <c r="K54" s="38"/>
      <c r="L54" s="40"/>
      <c r="M54" s="38"/>
      <c r="N54" s="38"/>
      <c r="O54" s="38"/>
      <c r="P54" s="38"/>
      <c r="Q54" s="38"/>
      <c r="R54" s="38"/>
      <c r="S54" s="38"/>
      <c r="T54" s="38"/>
      <c r="U54" s="38"/>
      <c r="V54" s="38"/>
    </row>
    <row r="55" spans="1:22" ht="15" customHeight="1" x14ac:dyDescent="0.25">
      <c r="A55" s="46" t="s">
        <v>33</v>
      </c>
      <c r="B55" s="46"/>
      <c r="C55" s="46"/>
      <c r="D55" s="46"/>
      <c r="E55" s="46"/>
      <c r="F55" s="39"/>
      <c r="G55" s="38"/>
      <c r="H55" s="38"/>
      <c r="I55" s="38"/>
      <c r="J55" s="38"/>
      <c r="K55" s="38"/>
      <c r="L55" s="40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1:22" ht="15" customHeight="1" x14ac:dyDescent="0.25">
      <c r="A56" s="46" t="s">
        <v>34</v>
      </c>
      <c r="B56" s="46"/>
      <c r="C56" s="46"/>
      <c r="D56" s="46"/>
      <c r="E56" s="46"/>
      <c r="F56" s="39"/>
      <c r="G56" s="38"/>
      <c r="H56" s="38"/>
      <c r="I56" s="38"/>
      <c r="J56" s="38"/>
      <c r="K56" s="38"/>
      <c r="L56" s="40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1:22" ht="15" customHeight="1" x14ac:dyDescent="0.25">
      <c r="A57" s="46" t="s">
        <v>35</v>
      </c>
      <c r="B57" s="46"/>
      <c r="C57" s="46"/>
      <c r="D57" s="46"/>
      <c r="E57" s="46"/>
      <c r="F57" s="39"/>
      <c r="G57" s="38"/>
      <c r="H57" s="38"/>
      <c r="I57" s="38"/>
      <c r="J57" s="38"/>
      <c r="K57" s="38"/>
      <c r="L57" s="40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1:22" ht="15" customHeight="1" x14ac:dyDescent="0.25">
      <c r="A58" s="46" t="s">
        <v>36</v>
      </c>
      <c r="B58" s="46"/>
      <c r="C58" s="46"/>
      <c r="D58" s="46"/>
      <c r="E58" s="46"/>
      <c r="F58" s="39"/>
      <c r="G58" s="38"/>
      <c r="H58" s="38"/>
      <c r="J58" s="38"/>
      <c r="K58" s="38"/>
      <c r="L58" s="40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1:22" x14ac:dyDescent="0.25">
      <c r="A59" s="38"/>
      <c r="B59" s="38"/>
      <c r="C59" s="39"/>
      <c r="D59" s="38"/>
      <c r="E59" s="38"/>
      <c r="F59" s="39"/>
      <c r="G59" s="38"/>
      <c r="H59" s="38"/>
      <c r="I59" s="38"/>
      <c r="J59" s="38"/>
      <c r="K59" s="38"/>
      <c r="L59" s="40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1:22" ht="15.75" customHeight="1" x14ac:dyDescent="0.25">
      <c r="A60" s="41" t="s">
        <v>37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0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1:22" ht="56.25" customHeight="1" x14ac:dyDescent="0.25">
      <c r="A61" s="45" t="s">
        <v>31</v>
      </c>
      <c r="B61" s="45"/>
      <c r="C61" s="45"/>
      <c r="D61" s="45"/>
      <c r="E61" s="45"/>
      <c r="F61" s="47" t="s">
        <v>38</v>
      </c>
      <c r="G61" s="47" t="s">
        <v>39</v>
      </c>
      <c r="H61" s="47" t="s">
        <v>40</v>
      </c>
      <c r="I61" s="47" t="s">
        <v>41</v>
      </c>
      <c r="J61" s="47" t="s">
        <v>42</v>
      </c>
      <c r="K61" s="47" t="s">
        <v>43</v>
      </c>
      <c r="L61" s="48"/>
      <c r="M61" s="49"/>
      <c r="N61" s="49"/>
      <c r="O61" s="49"/>
      <c r="P61" s="49"/>
      <c r="Q61" s="38"/>
      <c r="R61" s="38"/>
      <c r="S61" s="38"/>
      <c r="T61" s="38"/>
      <c r="U61" s="38"/>
      <c r="V61" s="38"/>
    </row>
    <row r="62" spans="1:22" ht="38.25" customHeight="1" x14ac:dyDescent="0.25">
      <c r="A62" s="46" t="s">
        <v>44</v>
      </c>
      <c r="B62" s="46"/>
      <c r="C62" s="46"/>
      <c r="D62" s="46"/>
      <c r="E62" s="46"/>
      <c r="F62" s="50">
        <v>144283.07999999999</v>
      </c>
      <c r="G62" s="51" t="s">
        <v>45</v>
      </c>
      <c r="H62" s="52">
        <v>201800010008207</v>
      </c>
      <c r="I62" s="53">
        <v>43466</v>
      </c>
      <c r="J62" s="53">
        <v>43800</v>
      </c>
      <c r="K62" s="54" t="s">
        <v>46</v>
      </c>
      <c r="L62" s="55" t="s">
        <v>47</v>
      </c>
      <c r="M62" s="56"/>
      <c r="N62" s="56"/>
      <c r="O62" s="56"/>
      <c r="P62" s="57"/>
      <c r="Q62" s="38"/>
      <c r="R62" s="38"/>
      <c r="S62" s="38"/>
      <c r="T62" s="38"/>
      <c r="U62" s="38"/>
      <c r="V62" s="38"/>
    </row>
    <row r="63" spans="1:22" ht="38.25" customHeight="1" x14ac:dyDescent="0.25">
      <c r="A63" s="46" t="s">
        <v>44</v>
      </c>
      <c r="B63" s="46"/>
      <c r="C63" s="46"/>
      <c r="D63" s="46"/>
      <c r="E63" s="46"/>
      <c r="F63" s="50">
        <v>150022.73000000001</v>
      </c>
      <c r="G63" s="51" t="s">
        <v>45</v>
      </c>
      <c r="H63" s="52">
        <v>201800010008207</v>
      </c>
      <c r="I63" s="53">
        <v>43497</v>
      </c>
      <c r="J63" s="53">
        <v>43466</v>
      </c>
      <c r="K63" s="54" t="s">
        <v>46</v>
      </c>
      <c r="L63" s="55" t="s">
        <v>47</v>
      </c>
      <c r="M63" s="56"/>
      <c r="N63" s="56"/>
      <c r="O63" s="56"/>
      <c r="P63" s="57"/>
      <c r="Q63" s="38"/>
      <c r="R63" s="38"/>
      <c r="S63" s="38"/>
      <c r="T63" s="38"/>
      <c r="U63" s="38"/>
      <c r="V63" s="38"/>
    </row>
    <row r="64" spans="1:22" ht="38.25" customHeight="1" x14ac:dyDescent="0.25">
      <c r="A64" s="46" t="s">
        <v>44</v>
      </c>
      <c r="B64" s="46"/>
      <c r="C64" s="46"/>
      <c r="D64" s="46"/>
      <c r="E64" s="46"/>
      <c r="F64" s="50">
        <v>125240.23</v>
      </c>
      <c r="G64" s="51" t="s">
        <v>45</v>
      </c>
      <c r="H64" s="52">
        <v>201800010008207</v>
      </c>
      <c r="I64" s="53">
        <v>43525</v>
      </c>
      <c r="J64" s="53">
        <v>43497</v>
      </c>
      <c r="K64" s="54" t="s">
        <v>46</v>
      </c>
      <c r="L64" s="55" t="s">
        <v>47</v>
      </c>
      <c r="M64" s="56"/>
      <c r="N64" s="56"/>
      <c r="O64" s="56"/>
      <c r="P64" s="57"/>
      <c r="Q64" s="38"/>
      <c r="R64" s="38"/>
      <c r="S64" s="38"/>
      <c r="T64" s="38"/>
      <c r="U64" s="38"/>
      <c r="V64" s="38"/>
    </row>
    <row r="65" spans="1:22" ht="38.25" customHeight="1" x14ac:dyDescent="0.25">
      <c r="A65" s="46" t="s">
        <v>44</v>
      </c>
      <c r="B65" s="46"/>
      <c r="C65" s="46"/>
      <c r="D65" s="46"/>
      <c r="E65" s="46"/>
      <c r="F65" s="50">
        <v>146430.88</v>
      </c>
      <c r="G65" s="51" t="s">
        <v>45</v>
      </c>
      <c r="H65" s="52">
        <v>201800010008207</v>
      </c>
      <c r="I65" s="53">
        <v>43556</v>
      </c>
      <c r="J65" s="53">
        <v>43525</v>
      </c>
      <c r="K65" s="54" t="s">
        <v>46</v>
      </c>
      <c r="L65" s="55" t="s">
        <v>47</v>
      </c>
      <c r="M65" s="56"/>
      <c r="N65" s="56"/>
      <c r="O65" s="56"/>
      <c r="P65" s="57"/>
      <c r="Q65" s="38"/>
      <c r="R65" s="38"/>
      <c r="S65" s="38"/>
      <c r="T65" s="38"/>
      <c r="U65" s="38"/>
      <c r="V65" s="38"/>
    </row>
    <row r="66" spans="1:22" ht="38.25" customHeight="1" x14ac:dyDescent="0.25">
      <c r="A66" s="46" t="s">
        <v>44</v>
      </c>
      <c r="B66" s="46"/>
      <c r="C66" s="46"/>
      <c r="D66" s="46"/>
      <c r="E66" s="46"/>
      <c r="F66" s="50">
        <v>140219.39000000001</v>
      </c>
      <c r="G66" s="51" t="s">
        <v>45</v>
      </c>
      <c r="H66" s="52">
        <v>201800010008207</v>
      </c>
      <c r="I66" s="53">
        <v>43586</v>
      </c>
      <c r="J66" s="53">
        <v>43556</v>
      </c>
      <c r="K66" s="54" t="s">
        <v>46</v>
      </c>
      <c r="L66" s="55" t="s">
        <v>47</v>
      </c>
      <c r="M66" s="56"/>
      <c r="N66" s="56"/>
      <c r="O66" s="56"/>
      <c r="P66" s="57"/>
      <c r="Q66" s="38"/>
      <c r="R66" s="38"/>
      <c r="S66" s="38"/>
      <c r="T66" s="38"/>
      <c r="U66" s="38"/>
      <c r="V66" s="38"/>
    </row>
    <row r="67" spans="1:22" ht="38.25" customHeight="1" x14ac:dyDescent="0.25">
      <c r="A67" s="46" t="s">
        <v>44</v>
      </c>
      <c r="B67" s="46"/>
      <c r="C67" s="46"/>
      <c r="D67" s="46"/>
      <c r="E67" s="46"/>
      <c r="F67" s="50">
        <v>162835.76999999999</v>
      </c>
      <c r="G67" s="51" t="s">
        <v>45</v>
      </c>
      <c r="H67" s="52">
        <v>201800010008207</v>
      </c>
      <c r="I67" s="53">
        <v>43617</v>
      </c>
      <c r="J67" s="53">
        <v>43586</v>
      </c>
      <c r="K67" s="54" t="s">
        <v>46</v>
      </c>
      <c r="L67" s="55" t="s">
        <v>47</v>
      </c>
      <c r="M67" s="56"/>
      <c r="N67" s="56"/>
      <c r="O67" s="56"/>
      <c r="P67" s="57"/>
      <c r="Q67" s="38"/>
      <c r="R67" s="38"/>
      <c r="S67" s="38"/>
      <c r="T67" s="38"/>
      <c r="U67" s="38"/>
      <c r="V67" s="38"/>
    </row>
    <row r="68" spans="1:22" ht="38.25" customHeight="1" x14ac:dyDescent="0.25">
      <c r="A68" s="46" t="s">
        <v>44</v>
      </c>
      <c r="B68" s="46"/>
      <c r="C68" s="46"/>
      <c r="D68" s="46"/>
      <c r="E68" s="46"/>
      <c r="F68" s="50">
        <v>143180.5</v>
      </c>
      <c r="G68" s="51" t="s">
        <v>45</v>
      </c>
      <c r="H68" s="52">
        <v>201800010008207</v>
      </c>
      <c r="I68" s="53">
        <v>43647</v>
      </c>
      <c r="J68" s="53">
        <v>43617</v>
      </c>
      <c r="K68" s="54" t="s">
        <v>46</v>
      </c>
      <c r="L68" s="55" t="s">
        <v>47</v>
      </c>
      <c r="M68" s="56"/>
      <c r="N68" s="56"/>
      <c r="O68" s="56"/>
      <c r="P68" s="57"/>
      <c r="Q68" s="38"/>
      <c r="R68" s="38"/>
      <c r="S68" s="38"/>
      <c r="T68" s="38"/>
      <c r="U68" s="38"/>
      <c r="V68" s="38"/>
    </row>
    <row r="69" spans="1:22" ht="39" customHeight="1" x14ac:dyDescent="0.25">
      <c r="A69" s="46" t="s">
        <v>44</v>
      </c>
      <c r="B69" s="46"/>
      <c r="C69" s="46"/>
      <c r="D69" s="46"/>
      <c r="E69" s="46"/>
      <c r="F69" s="50">
        <v>128924.69</v>
      </c>
      <c r="G69" s="51" t="s">
        <v>45</v>
      </c>
      <c r="H69" s="52">
        <v>201800010008207</v>
      </c>
      <c r="I69" s="53">
        <v>43678</v>
      </c>
      <c r="J69" s="53">
        <v>43647</v>
      </c>
      <c r="K69" s="54" t="s">
        <v>46</v>
      </c>
      <c r="L69" s="55" t="s">
        <v>47</v>
      </c>
      <c r="M69" s="56"/>
      <c r="N69" s="56"/>
      <c r="O69" s="56"/>
      <c r="P69" s="57"/>
      <c r="Q69" s="38"/>
      <c r="R69" s="38"/>
      <c r="S69" s="38"/>
      <c r="T69" s="38"/>
      <c r="U69" s="38"/>
      <c r="V69" s="38"/>
    </row>
    <row r="70" spans="1:22" ht="39" customHeight="1" x14ac:dyDescent="0.25">
      <c r="A70" s="46" t="s">
        <v>44</v>
      </c>
      <c r="B70" s="46"/>
      <c r="C70" s="46"/>
      <c r="D70" s="46"/>
      <c r="E70" s="46"/>
      <c r="F70" s="50">
        <v>175329.69</v>
      </c>
      <c r="G70" s="51" t="s">
        <v>45</v>
      </c>
      <c r="H70" s="52">
        <v>201800010008207</v>
      </c>
      <c r="I70" s="53">
        <v>43709</v>
      </c>
      <c r="J70" s="53">
        <v>43678</v>
      </c>
      <c r="K70" s="54" t="s">
        <v>46</v>
      </c>
      <c r="L70" s="55" t="s">
        <v>47</v>
      </c>
      <c r="M70" s="56"/>
      <c r="N70" s="56"/>
      <c r="O70" s="56"/>
      <c r="P70" s="57"/>
      <c r="Q70" s="38"/>
      <c r="R70" s="38"/>
      <c r="S70" s="38"/>
      <c r="T70" s="38"/>
      <c r="U70" s="38"/>
      <c r="V70" s="38"/>
    </row>
    <row r="71" spans="1:22" ht="25.5" customHeight="1" x14ac:dyDescent="0.25">
      <c r="A71" s="58" t="s">
        <v>44</v>
      </c>
      <c r="B71" s="59"/>
      <c r="C71" s="59"/>
      <c r="D71" s="59"/>
      <c r="E71" s="60"/>
      <c r="F71" s="50">
        <v>140219.39000000001</v>
      </c>
      <c r="G71" s="51" t="s">
        <v>45</v>
      </c>
      <c r="H71" s="52">
        <v>201800010008207</v>
      </c>
      <c r="I71" s="53">
        <v>43739</v>
      </c>
      <c r="J71" s="53">
        <v>43709</v>
      </c>
      <c r="K71" s="54" t="s">
        <v>46</v>
      </c>
      <c r="L71" s="55" t="s">
        <v>48</v>
      </c>
      <c r="M71" s="56"/>
      <c r="N71" s="56"/>
      <c r="O71" s="56"/>
      <c r="P71" s="57"/>
      <c r="Q71" s="38"/>
      <c r="R71" s="38"/>
      <c r="S71" s="38"/>
      <c r="T71" s="38"/>
      <c r="U71" s="38"/>
      <c r="V71" s="38"/>
    </row>
    <row r="72" spans="1:22" ht="31.5" customHeight="1" x14ac:dyDescent="0.25">
      <c r="A72" s="46" t="s">
        <v>44</v>
      </c>
      <c r="B72" s="46"/>
      <c r="C72" s="46"/>
      <c r="D72" s="46"/>
      <c r="E72" s="46"/>
      <c r="F72" s="50">
        <v>119740.61</v>
      </c>
      <c r="G72" s="51" t="s">
        <v>45</v>
      </c>
      <c r="H72" s="52">
        <v>201800010008207</v>
      </c>
      <c r="I72" s="53">
        <v>43770</v>
      </c>
      <c r="J72" s="53">
        <v>43739</v>
      </c>
      <c r="K72" s="54" t="s">
        <v>46</v>
      </c>
      <c r="L72" s="55" t="s">
        <v>47</v>
      </c>
      <c r="M72" s="56"/>
      <c r="N72" s="56"/>
      <c r="O72" s="56"/>
      <c r="P72" s="57"/>
      <c r="Q72" s="38"/>
      <c r="R72" s="38"/>
      <c r="S72" s="38"/>
      <c r="T72" s="38"/>
      <c r="U72" s="38"/>
      <c r="V72" s="38"/>
    </row>
    <row r="73" spans="1:22" ht="33" customHeight="1" x14ac:dyDescent="0.25">
      <c r="A73" s="46" t="s">
        <v>44</v>
      </c>
      <c r="B73" s="46"/>
      <c r="C73" s="46"/>
      <c r="D73" s="46"/>
      <c r="E73" s="46"/>
      <c r="F73" s="50">
        <v>126447.23</v>
      </c>
      <c r="G73" s="51" t="s">
        <v>45</v>
      </c>
      <c r="H73" s="52">
        <v>201800010008207</v>
      </c>
      <c r="I73" s="53">
        <v>43800</v>
      </c>
      <c r="J73" s="53">
        <v>43770</v>
      </c>
      <c r="K73" s="54" t="s">
        <v>46</v>
      </c>
      <c r="L73" s="55" t="s">
        <v>47</v>
      </c>
      <c r="M73" s="56"/>
      <c r="N73" s="56"/>
      <c r="O73" s="56"/>
      <c r="P73" s="57"/>
      <c r="Q73" s="38"/>
      <c r="R73" s="38"/>
      <c r="S73" s="38"/>
      <c r="T73" s="38"/>
      <c r="U73" s="38"/>
      <c r="V73" s="38"/>
    </row>
    <row r="74" spans="1:22" ht="33" customHeight="1" x14ac:dyDescent="0.25">
      <c r="A74" s="46" t="s">
        <v>49</v>
      </c>
      <c r="B74" s="46"/>
      <c r="C74" s="46"/>
      <c r="D74" s="46"/>
      <c r="E74" s="46"/>
      <c r="F74" s="61">
        <v>23590.18</v>
      </c>
      <c r="G74" s="51"/>
      <c r="H74" s="52"/>
      <c r="I74" s="53">
        <v>43770</v>
      </c>
      <c r="J74" s="53">
        <v>43709</v>
      </c>
      <c r="K74" s="54" t="s">
        <v>46</v>
      </c>
      <c r="L74" s="55" t="s">
        <v>50</v>
      </c>
      <c r="M74" s="56"/>
      <c r="N74" s="56"/>
      <c r="O74" s="56"/>
      <c r="P74" s="62"/>
      <c r="Q74" s="38"/>
      <c r="R74" s="38"/>
      <c r="S74" s="38"/>
      <c r="T74" s="38"/>
      <c r="U74" s="38"/>
      <c r="V74" s="38"/>
    </row>
    <row r="75" spans="1:22" ht="35.25" customHeight="1" x14ac:dyDescent="0.25">
      <c r="A75" s="46" t="s">
        <v>51</v>
      </c>
      <c r="B75" s="46"/>
      <c r="C75" s="46"/>
      <c r="D75" s="46"/>
      <c r="E75" s="46"/>
      <c r="F75" s="50">
        <v>41.25</v>
      </c>
      <c r="G75" s="51"/>
      <c r="H75" s="52"/>
      <c r="I75" s="53">
        <v>43466</v>
      </c>
      <c r="J75" s="53">
        <v>43435</v>
      </c>
      <c r="K75" s="54" t="s">
        <v>46</v>
      </c>
      <c r="L75" s="55" t="s">
        <v>52</v>
      </c>
      <c r="M75" s="56"/>
      <c r="N75" s="56"/>
      <c r="O75" s="56"/>
      <c r="P75" s="63"/>
      <c r="Q75" s="38"/>
      <c r="R75" s="38"/>
      <c r="S75" s="38"/>
      <c r="T75" s="38"/>
      <c r="U75" s="38"/>
      <c r="V75" s="38"/>
    </row>
    <row r="76" spans="1:22" ht="35.25" customHeight="1" x14ac:dyDescent="0.25">
      <c r="A76" s="46" t="s">
        <v>51</v>
      </c>
      <c r="B76" s="46"/>
      <c r="C76" s="46"/>
      <c r="D76" s="46"/>
      <c r="E76" s="46"/>
      <c r="F76" s="50">
        <v>1200.92</v>
      </c>
      <c r="G76" s="51"/>
      <c r="H76" s="52"/>
      <c r="I76" s="53">
        <v>43466</v>
      </c>
      <c r="J76" s="53">
        <v>43466</v>
      </c>
      <c r="K76" s="54" t="s">
        <v>46</v>
      </c>
      <c r="L76" s="55" t="s">
        <v>53</v>
      </c>
      <c r="M76" s="56"/>
      <c r="N76" s="56"/>
      <c r="O76" s="56"/>
      <c r="P76" s="63"/>
      <c r="Q76" s="38"/>
      <c r="R76" s="38"/>
      <c r="S76" s="38"/>
      <c r="T76" s="38"/>
      <c r="U76" s="38"/>
      <c r="V76" s="38"/>
    </row>
    <row r="77" spans="1:22" ht="37.5" customHeight="1" x14ac:dyDescent="0.25">
      <c r="A77" s="46" t="s">
        <v>51</v>
      </c>
      <c r="B77" s="46"/>
      <c r="C77" s="46"/>
      <c r="D77" s="46"/>
      <c r="E77" s="46"/>
      <c r="F77" s="50">
        <v>0</v>
      </c>
      <c r="G77" s="51"/>
      <c r="H77" s="52"/>
      <c r="I77" s="53">
        <v>43497</v>
      </c>
      <c r="K77" s="54" t="s">
        <v>46</v>
      </c>
      <c r="L77" s="55" t="s">
        <v>54</v>
      </c>
      <c r="M77" s="56"/>
      <c r="N77" s="56"/>
      <c r="O77" s="56"/>
      <c r="P77" s="63"/>
      <c r="Q77" s="38"/>
      <c r="R77" s="38"/>
      <c r="S77" s="38"/>
      <c r="T77" s="38"/>
      <c r="U77" s="38"/>
      <c r="V77" s="38"/>
    </row>
    <row r="78" spans="1:22" ht="31.5" customHeight="1" x14ac:dyDescent="0.25">
      <c r="A78" s="46" t="s">
        <v>51</v>
      </c>
      <c r="B78" s="46"/>
      <c r="C78" s="46"/>
      <c r="D78" s="46"/>
      <c r="E78" s="46"/>
      <c r="F78" s="50">
        <v>1209.1099999999999</v>
      </c>
      <c r="G78" s="51"/>
      <c r="H78" s="52"/>
      <c r="I78" s="53">
        <v>43525</v>
      </c>
      <c r="J78" s="53">
        <v>43497</v>
      </c>
      <c r="K78" s="54" t="s">
        <v>46</v>
      </c>
      <c r="L78" s="55" t="s">
        <v>55</v>
      </c>
      <c r="M78" s="56"/>
      <c r="N78" s="56"/>
      <c r="O78" s="56"/>
      <c r="P78" s="63"/>
      <c r="Q78" s="38"/>
      <c r="R78" s="38"/>
      <c r="S78" s="38"/>
      <c r="T78" s="38"/>
      <c r="U78" s="38"/>
      <c r="V78" s="38"/>
    </row>
    <row r="79" spans="1:22" ht="24.95" customHeight="1" x14ac:dyDescent="0.25">
      <c r="A79" s="46" t="s">
        <v>51</v>
      </c>
      <c r="B79" s="46"/>
      <c r="C79" s="46"/>
      <c r="D79" s="46"/>
      <c r="E79" s="46"/>
      <c r="F79" s="50">
        <v>1445.91</v>
      </c>
      <c r="G79" s="51"/>
      <c r="H79" s="52"/>
      <c r="I79" s="53">
        <v>43556</v>
      </c>
      <c r="J79" s="53">
        <v>43525</v>
      </c>
      <c r="K79" s="54" t="s">
        <v>46</v>
      </c>
      <c r="L79" s="55" t="s">
        <v>56</v>
      </c>
      <c r="M79" s="56"/>
      <c r="N79" s="56"/>
      <c r="O79" s="56"/>
      <c r="P79" s="63"/>
      <c r="Q79" s="38"/>
      <c r="R79" s="38"/>
      <c r="S79" s="38"/>
      <c r="T79" s="38"/>
      <c r="U79" s="38"/>
      <c r="V79" s="38"/>
    </row>
    <row r="80" spans="1:22" ht="24.95" customHeight="1" x14ac:dyDescent="0.25">
      <c r="A80" s="46" t="s">
        <v>51</v>
      </c>
      <c r="B80" s="46"/>
      <c r="C80" s="46"/>
      <c r="D80" s="46"/>
      <c r="E80" s="46"/>
      <c r="F80" s="50">
        <v>1143.24</v>
      </c>
      <c r="G80" s="51"/>
      <c r="H80" s="52"/>
      <c r="I80" s="53">
        <v>43586</v>
      </c>
      <c r="J80" s="53">
        <v>43556</v>
      </c>
      <c r="K80" s="54" t="s">
        <v>46</v>
      </c>
      <c r="L80" s="55" t="s">
        <v>57</v>
      </c>
      <c r="M80" s="56"/>
      <c r="N80" s="56"/>
      <c r="O80" s="56"/>
      <c r="P80" s="63"/>
      <c r="Q80" s="38"/>
      <c r="R80" s="38"/>
      <c r="S80" s="38"/>
      <c r="T80" s="38"/>
      <c r="U80" s="38"/>
      <c r="V80" s="38"/>
    </row>
    <row r="81" spans="1:22" ht="24.95" customHeight="1" x14ac:dyDescent="0.25">
      <c r="A81" s="46" t="s">
        <v>51</v>
      </c>
      <c r="B81" s="46"/>
      <c r="C81" s="46"/>
      <c r="D81" s="46"/>
      <c r="E81" s="46"/>
      <c r="F81" s="50">
        <v>2369.19</v>
      </c>
      <c r="G81" s="51"/>
      <c r="H81" s="52"/>
      <c r="I81" s="53">
        <v>43617</v>
      </c>
      <c r="J81" s="53">
        <v>43586</v>
      </c>
      <c r="K81" s="54" t="s">
        <v>46</v>
      </c>
      <c r="L81" s="55" t="s">
        <v>58</v>
      </c>
      <c r="M81" s="56"/>
      <c r="N81" s="56"/>
      <c r="O81" s="56"/>
      <c r="P81" s="64"/>
      <c r="Q81" s="38"/>
      <c r="R81" s="38"/>
      <c r="S81" s="38"/>
      <c r="T81" s="38"/>
      <c r="U81" s="38"/>
      <c r="V81" s="38"/>
    </row>
    <row r="82" spans="1:22" ht="24.95" customHeight="1" x14ac:dyDescent="0.25">
      <c r="A82" s="46" t="s">
        <v>51</v>
      </c>
      <c r="B82" s="46"/>
      <c r="C82" s="46"/>
      <c r="D82" s="46"/>
      <c r="E82" s="46"/>
      <c r="F82" s="50">
        <v>1489.95</v>
      </c>
      <c r="G82" s="51"/>
      <c r="H82" s="52"/>
      <c r="I82" s="53">
        <v>43647</v>
      </c>
      <c r="J82" s="53">
        <v>43617</v>
      </c>
      <c r="K82" s="54" t="s">
        <v>46</v>
      </c>
      <c r="L82" s="55" t="s">
        <v>59</v>
      </c>
      <c r="M82" s="56"/>
      <c r="N82" s="56"/>
      <c r="O82" s="56"/>
      <c r="P82" s="64"/>
      <c r="Q82" s="38"/>
      <c r="R82" s="38"/>
      <c r="S82" s="38"/>
      <c r="T82" s="38"/>
      <c r="U82" s="38"/>
      <c r="V82" s="38"/>
    </row>
    <row r="83" spans="1:22" ht="24.95" customHeight="1" x14ac:dyDescent="0.25">
      <c r="A83" s="46" t="s">
        <v>51</v>
      </c>
      <c r="B83" s="46"/>
      <c r="C83" s="46"/>
      <c r="D83" s="46"/>
      <c r="E83" s="46"/>
      <c r="F83" s="50">
        <v>0</v>
      </c>
      <c r="G83" s="51"/>
      <c r="H83" s="52"/>
      <c r="I83" s="53">
        <v>43678</v>
      </c>
      <c r="J83" s="53">
        <v>43647</v>
      </c>
      <c r="K83" s="54" t="s">
        <v>46</v>
      </c>
      <c r="L83" s="55" t="s">
        <v>54</v>
      </c>
      <c r="M83" s="56"/>
      <c r="N83" s="56"/>
      <c r="O83" s="56"/>
      <c r="P83" s="64"/>
      <c r="Q83" s="38"/>
      <c r="R83" s="38"/>
      <c r="S83" s="38"/>
      <c r="T83" s="38"/>
      <c r="U83" s="38"/>
      <c r="V83" s="38"/>
    </row>
    <row r="84" spans="1:22" ht="24.95" customHeight="1" x14ac:dyDescent="0.25">
      <c r="A84" s="46" t="s">
        <v>51</v>
      </c>
      <c r="B84" s="46"/>
      <c r="C84" s="46"/>
      <c r="D84" s="46"/>
      <c r="E84" s="46"/>
      <c r="F84" s="50">
        <v>2732.15</v>
      </c>
      <c r="G84" s="51"/>
      <c r="H84" s="52"/>
      <c r="I84" s="53">
        <v>43709</v>
      </c>
      <c r="J84" s="53">
        <v>43678</v>
      </c>
      <c r="K84" s="54" t="s">
        <v>46</v>
      </c>
      <c r="L84" s="55" t="s">
        <v>60</v>
      </c>
      <c r="M84" s="56"/>
      <c r="N84" s="56"/>
      <c r="O84" s="56"/>
      <c r="P84" s="64"/>
      <c r="Q84" s="38"/>
      <c r="R84" s="38"/>
      <c r="S84" s="38"/>
      <c r="T84" s="38"/>
      <c r="U84" s="38"/>
      <c r="V84" s="38"/>
    </row>
    <row r="85" spans="1:22" ht="24.95" customHeight="1" x14ac:dyDescent="0.25">
      <c r="A85" s="46" t="s">
        <v>51</v>
      </c>
      <c r="B85" s="46"/>
      <c r="C85" s="46"/>
      <c r="D85" s="46"/>
      <c r="E85" s="46"/>
      <c r="F85" s="50">
        <v>0</v>
      </c>
      <c r="G85" s="51"/>
      <c r="H85" s="52"/>
      <c r="I85" s="53">
        <v>43739</v>
      </c>
      <c r="J85" s="53">
        <v>43709</v>
      </c>
      <c r="K85" s="54" t="s">
        <v>46</v>
      </c>
      <c r="L85" s="55" t="s">
        <v>54</v>
      </c>
      <c r="M85" s="56"/>
      <c r="N85" s="56"/>
      <c r="O85" s="56"/>
      <c r="P85" s="64"/>
      <c r="Q85" s="38"/>
      <c r="R85" s="38"/>
      <c r="S85" s="38"/>
      <c r="T85" s="38"/>
      <c r="U85" s="38"/>
      <c r="V85" s="38"/>
    </row>
    <row r="86" spans="1:22" ht="24.95" customHeight="1" x14ac:dyDescent="0.25">
      <c r="A86" s="46" t="s">
        <v>51</v>
      </c>
      <c r="B86" s="46"/>
      <c r="C86" s="46"/>
      <c r="D86" s="46"/>
      <c r="E86" s="46"/>
      <c r="F86" s="50">
        <v>1506.34</v>
      </c>
      <c r="G86" s="51"/>
      <c r="H86" s="52"/>
      <c r="I86" s="53">
        <v>43770</v>
      </c>
      <c r="J86" s="53">
        <v>43739</v>
      </c>
      <c r="K86" s="54" t="s">
        <v>46</v>
      </c>
      <c r="L86" s="55" t="s">
        <v>61</v>
      </c>
      <c r="M86" s="56"/>
      <c r="N86" s="56"/>
      <c r="O86" s="56"/>
      <c r="P86" s="64"/>
      <c r="Q86" s="38"/>
      <c r="R86" s="38"/>
      <c r="S86" s="38"/>
      <c r="T86" s="38"/>
      <c r="U86" s="38"/>
      <c r="V86" s="38"/>
    </row>
    <row r="87" spans="1:22" ht="24.95" customHeight="1" x14ac:dyDescent="0.25">
      <c r="A87" s="46" t="s">
        <v>51</v>
      </c>
      <c r="B87" s="46"/>
      <c r="C87" s="46"/>
      <c r="D87" s="46"/>
      <c r="E87" s="46"/>
      <c r="F87" s="65">
        <v>1428.88</v>
      </c>
      <c r="G87" s="51"/>
      <c r="H87" s="52"/>
      <c r="I87" s="53">
        <v>43800</v>
      </c>
      <c r="J87" s="53">
        <v>43770</v>
      </c>
      <c r="K87" s="54" t="s">
        <v>46</v>
      </c>
      <c r="L87" s="55" t="s">
        <v>62</v>
      </c>
      <c r="M87" s="56"/>
      <c r="N87" s="56"/>
      <c r="O87" s="56"/>
      <c r="P87" s="64"/>
      <c r="Q87" s="38"/>
      <c r="R87" s="38"/>
      <c r="S87" s="38"/>
      <c r="T87" s="38"/>
      <c r="U87" s="38"/>
      <c r="V87" s="38"/>
    </row>
    <row r="88" spans="1:22" ht="24.95" customHeight="1" x14ac:dyDescent="0.25">
      <c r="A88" s="46" t="s">
        <v>51</v>
      </c>
      <c r="B88" s="46"/>
      <c r="C88" s="46"/>
      <c r="D88" s="46"/>
      <c r="E88" s="46"/>
      <c r="F88" s="65">
        <v>1217.82</v>
      </c>
      <c r="G88" s="51"/>
      <c r="H88" s="52"/>
      <c r="I88" s="53">
        <v>43800</v>
      </c>
      <c r="J88" s="53">
        <v>43800</v>
      </c>
      <c r="K88" s="54" t="s">
        <v>46</v>
      </c>
      <c r="L88" s="55" t="s">
        <v>63</v>
      </c>
      <c r="M88" s="56"/>
      <c r="N88" s="56"/>
      <c r="O88" s="56"/>
      <c r="P88" s="64"/>
      <c r="Q88" s="38"/>
      <c r="R88" s="38"/>
      <c r="S88" s="38"/>
      <c r="T88" s="38"/>
      <c r="U88" s="38"/>
      <c r="V88" s="38"/>
    </row>
    <row r="89" spans="1:22" ht="25.5" customHeight="1" x14ac:dyDescent="0.25">
      <c r="A89" s="46" t="s">
        <v>64</v>
      </c>
      <c r="B89" s="46"/>
      <c r="C89" s="46"/>
      <c r="D89" s="46"/>
      <c r="E89" s="46"/>
      <c r="F89" s="66">
        <v>1076.19</v>
      </c>
      <c r="G89" s="51" t="s">
        <v>65</v>
      </c>
      <c r="H89" s="52">
        <v>201800010008207</v>
      </c>
      <c r="I89" s="53">
        <v>43466</v>
      </c>
      <c r="J89" s="53">
        <v>43405</v>
      </c>
      <c r="K89" s="54" t="s">
        <v>46</v>
      </c>
      <c r="L89" s="55" t="s">
        <v>66</v>
      </c>
      <c r="M89" s="56"/>
      <c r="N89" s="56"/>
      <c r="O89" s="56"/>
      <c r="P89" s="63"/>
      <c r="Q89" s="38"/>
      <c r="R89" s="38"/>
      <c r="S89" s="38"/>
      <c r="T89" s="38"/>
      <c r="U89" s="38"/>
      <c r="V89" s="38"/>
    </row>
    <row r="90" spans="1:22" ht="25.5" customHeight="1" x14ac:dyDescent="0.25">
      <c r="A90" s="46" t="s">
        <v>64</v>
      </c>
      <c r="B90" s="46"/>
      <c r="C90" s="46"/>
      <c r="D90" s="46"/>
      <c r="E90" s="46"/>
      <c r="F90" s="66">
        <v>8082.06</v>
      </c>
      <c r="G90" s="51" t="s">
        <v>65</v>
      </c>
      <c r="H90" s="52">
        <v>201800010008207</v>
      </c>
      <c r="I90" s="53">
        <v>43466</v>
      </c>
      <c r="J90" s="53">
        <v>43435</v>
      </c>
      <c r="K90" s="54" t="s">
        <v>46</v>
      </c>
      <c r="L90" s="55" t="s">
        <v>67</v>
      </c>
      <c r="M90" s="56"/>
      <c r="N90" s="56"/>
      <c r="O90" s="56"/>
      <c r="P90" s="63"/>
      <c r="Q90" s="38"/>
      <c r="R90" s="38"/>
      <c r="S90" s="38"/>
      <c r="T90" s="38"/>
      <c r="U90" s="38"/>
      <c r="V90" s="38"/>
    </row>
    <row r="91" spans="1:22" ht="25.5" customHeight="1" x14ac:dyDescent="0.25">
      <c r="A91" s="46" t="s">
        <v>64</v>
      </c>
      <c r="B91" s="46"/>
      <c r="C91" s="46"/>
      <c r="D91" s="46"/>
      <c r="E91" s="46"/>
      <c r="F91" s="66">
        <v>0</v>
      </c>
      <c r="G91" s="51" t="s">
        <v>65</v>
      </c>
      <c r="H91" s="52">
        <v>201800010008207</v>
      </c>
      <c r="I91" s="53">
        <v>43497</v>
      </c>
      <c r="J91" s="53">
        <v>43497</v>
      </c>
      <c r="K91" s="54" t="s">
        <v>46</v>
      </c>
      <c r="L91" s="55" t="s">
        <v>54</v>
      </c>
      <c r="M91" s="56"/>
      <c r="N91" s="56"/>
      <c r="O91" s="56"/>
      <c r="P91" s="63"/>
      <c r="Q91" s="38"/>
      <c r="R91" s="38"/>
      <c r="S91" s="38"/>
      <c r="T91" s="38"/>
      <c r="U91" s="38"/>
      <c r="V91" s="38"/>
    </row>
    <row r="92" spans="1:22" ht="25.5" customHeight="1" x14ac:dyDescent="0.25">
      <c r="A92" s="46" t="s">
        <v>64</v>
      </c>
      <c r="B92" s="46"/>
      <c r="C92" s="46"/>
      <c r="D92" s="46"/>
      <c r="E92" s="46"/>
      <c r="F92" s="66">
        <v>8368.1</v>
      </c>
      <c r="G92" s="51" t="s">
        <v>65</v>
      </c>
      <c r="H92" s="52">
        <v>201800010008207</v>
      </c>
      <c r="I92" s="53">
        <v>43525</v>
      </c>
      <c r="J92" s="67">
        <v>43466</v>
      </c>
      <c r="K92" s="54" t="s">
        <v>46</v>
      </c>
      <c r="L92" s="55" t="s">
        <v>68</v>
      </c>
      <c r="M92" s="56"/>
      <c r="N92" s="56"/>
      <c r="O92" s="56"/>
      <c r="P92" s="63"/>
      <c r="Q92" s="38"/>
      <c r="R92" s="38"/>
      <c r="S92" s="38"/>
      <c r="T92" s="38"/>
      <c r="U92" s="38"/>
      <c r="V92" s="38"/>
    </row>
    <row r="93" spans="1:22" ht="38.25" customHeight="1" x14ac:dyDescent="0.25">
      <c r="A93" s="46" t="s">
        <v>64</v>
      </c>
      <c r="B93" s="46"/>
      <c r="C93" s="46"/>
      <c r="D93" s="46"/>
      <c r="E93" s="46"/>
      <c r="F93" s="66">
        <v>9469.94</v>
      </c>
      <c r="G93" s="51" t="s">
        <v>65</v>
      </c>
      <c r="H93" s="52">
        <v>201800010008207</v>
      </c>
      <c r="I93" s="53">
        <v>43556</v>
      </c>
      <c r="J93" s="67">
        <v>43497</v>
      </c>
      <c r="K93" s="54" t="s">
        <v>46</v>
      </c>
      <c r="L93" s="55" t="s">
        <v>69</v>
      </c>
      <c r="M93" s="56"/>
      <c r="N93" s="56"/>
      <c r="O93" s="56"/>
      <c r="P93" s="63"/>
      <c r="Q93" s="38"/>
      <c r="R93" s="38"/>
      <c r="S93" s="38"/>
      <c r="T93" s="38"/>
      <c r="U93" s="38"/>
      <c r="V93" s="38"/>
    </row>
    <row r="94" spans="1:22" ht="38.25" customHeight="1" x14ac:dyDescent="0.25">
      <c r="A94" s="46" t="s">
        <v>64</v>
      </c>
      <c r="B94" s="46"/>
      <c r="C94" s="46"/>
      <c r="D94" s="46"/>
      <c r="E94" s="46"/>
      <c r="F94" s="66">
        <v>8092.67</v>
      </c>
      <c r="G94" s="51"/>
      <c r="H94" s="52">
        <v>201800010008207</v>
      </c>
      <c r="I94" s="53">
        <v>43586</v>
      </c>
      <c r="J94" s="53">
        <v>43525</v>
      </c>
      <c r="K94" s="54" t="s">
        <v>46</v>
      </c>
      <c r="L94" s="55" t="s">
        <v>70</v>
      </c>
      <c r="M94" s="56"/>
      <c r="N94" s="56"/>
      <c r="O94" s="56"/>
      <c r="P94" s="63"/>
      <c r="Q94" s="38"/>
      <c r="R94" s="38"/>
      <c r="S94" s="38"/>
      <c r="T94" s="38"/>
      <c r="U94" s="38"/>
      <c r="V94" s="38"/>
    </row>
    <row r="95" spans="1:22" ht="50.25" customHeight="1" x14ac:dyDescent="0.25">
      <c r="A95" s="46" t="s">
        <v>64</v>
      </c>
      <c r="B95" s="46"/>
      <c r="C95" s="46"/>
      <c r="D95" s="46"/>
      <c r="E95" s="46"/>
      <c r="F95" s="66">
        <v>12236.56</v>
      </c>
      <c r="G95" s="51"/>
      <c r="H95" s="52">
        <v>201800010008207</v>
      </c>
      <c r="I95" s="53">
        <v>43617</v>
      </c>
      <c r="J95" s="53">
        <v>43556</v>
      </c>
      <c r="K95" s="54" t="s">
        <v>46</v>
      </c>
      <c r="L95" s="55" t="s">
        <v>71</v>
      </c>
      <c r="M95" s="56"/>
      <c r="N95" s="56"/>
      <c r="O95" s="56"/>
      <c r="P95" s="63"/>
      <c r="Q95" s="38"/>
      <c r="R95" s="38"/>
      <c r="S95" s="38"/>
      <c r="T95" s="38"/>
      <c r="U95" s="38"/>
      <c r="V95" s="38"/>
    </row>
    <row r="96" spans="1:22" ht="50.25" customHeight="1" x14ac:dyDescent="0.25">
      <c r="A96" s="46" t="s">
        <v>64</v>
      </c>
      <c r="B96" s="46"/>
      <c r="C96" s="46"/>
      <c r="D96" s="46"/>
      <c r="E96" s="46"/>
      <c r="F96" s="66">
        <v>8249.84</v>
      </c>
      <c r="G96" s="51"/>
      <c r="H96" s="52">
        <v>201800010008207</v>
      </c>
      <c r="I96" s="53">
        <v>43617</v>
      </c>
      <c r="J96" s="53">
        <v>43586</v>
      </c>
      <c r="K96" s="54" t="s">
        <v>46</v>
      </c>
      <c r="L96" s="55" t="s">
        <v>72</v>
      </c>
      <c r="M96" s="56"/>
      <c r="N96" s="56"/>
      <c r="O96" s="56"/>
      <c r="P96" s="63"/>
      <c r="Q96" s="38"/>
      <c r="R96" s="38"/>
      <c r="S96" s="38"/>
      <c r="T96" s="38"/>
      <c r="U96" s="38"/>
      <c r="V96" s="38"/>
    </row>
    <row r="97" spans="1:22" ht="52.5" customHeight="1" x14ac:dyDescent="0.25">
      <c r="A97" s="46" t="s">
        <v>64</v>
      </c>
      <c r="B97" s="46"/>
      <c r="C97" s="46"/>
      <c r="D97" s="46"/>
      <c r="E97" s="46"/>
      <c r="F97" s="66">
        <v>2808.14</v>
      </c>
      <c r="G97" s="51" t="s">
        <v>65</v>
      </c>
      <c r="H97" s="52">
        <v>201800010008207</v>
      </c>
      <c r="I97" s="53">
        <v>43647</v>
      </c>
      <c r="J97" s="53">
        <v>43617</v>
      </c>
      <c r="K97" s="54" t="s">
        <v>46</v>
      </c>
      <c r="L97" s="55" t="s">
        <v>73</v>
      </c>
      <c r="M97" s="56"/>
      <c r="N97" s="56"/>
      <c r="O97" s="56"/>
      <c r="P97" s="57"/>
      <c r="Q97" s="38"/>
      <c r="R97" s="38"/>
      <c r="S97" s="38"/>
      <c r="T97" s="38"/>
      <c r="U97" s="38"/>
      <c r="V97" s="38"/>
    </row>
    <row r="98" spans="1:22" ht="36.75" customHeight="1" x14ac:dyDescent="0.25">
      <c r="A98" s="46" t="s">
        <v>64</v>
      </c>
      <c r="B98" s="46"/>
      <c r="C98" s="46"/>
      <c r="D98" s="46"/>
      <c r="E98" s="46"/>
      <c r="F98" s="66">
        <v>0</v>
      </c>
      <c r="G98" s="51" t="s">
        <v>65</v>
      </c>
      <c r="H98" s="52">
        <v>201800010008207</v>
      </c>
      <c r="I98" s="53">
        <v>43678</v>
      </c>
      <c r="J98" t="s">
        <v>54</v>
      </c>
      <c r="K98" s="54" t="s">
        <v>46</v>
      </c>
      <c r="L98" s="55" t="s">
        <v>54</v>
      </c>
      <c r="M98" s="56"/>
      <c r="N98" s="56"/>
      <c r="O98" s="56"/>
      <c r="P98" s="57"/>
      <c r="Q98" s="38"/>
      <c r="R98" s="38"/>
      <c r="S98" s="38"/>
      <c r="T98" s="38"/>
      <c r="U98" s="38"/>
      <c r="V98" s="38"/>
    </row>
    <row r="99" spans="1:22" ht="44.25" customHeight="1" x14ac:dyDescent="0.25">
      <c r="A99" s="46" t="s">
        <v>64</v>
      </c>
      <c r="B99" s="46"/>
      <c r="C99" s="46"/>
      <c r="D99" s="46"/>
      <c r="E99" s="46"/>
      <c r="F99" s="66">
        <v>6031.22</v>
      </c>
      <c r="G99" s="51" t="s">
        <v>65</v>
      </c>
      <c r="H99" s="52">
        <v>201800010008207</v>
      </c>
      <c r="I99" s="53">
        <v>43709</v>
      </c>
      <c r="J99" s="53">
        <v>43647</v>
      </c>
      <c r="K99" s="54" t="s">
        <v>46</v>
      </c>
      <c r="L99" s="55" t="s">
        <v>74</v>
      </c>
      <c r="M99" s="56"/>
      <c r="N99" s="56"/>
      <c r="O99" s="56"/>
      <c r="P99" s="57"/>
      <c r="Q99" s="38"/>
      <c r="R99" s="38"/>
      <c r="S99" s="38"/>
      <c r="T99" s="38"/>
      <c r="U99" s="38"/>
      <c r="V99" s="38"/>
    </row>
    <row r="100" spans="1:22" ht="38.25" customHeight="1" x14ac:dyDescent="0.25">
      <c r="A100" s="46" t="s">
        <v>64</v>
      </c>
      <c r="B100" s="46"/>
      <c r="C100" s="46"/>
      <c r="D100" s="46"/>
      <c r="E100" s="46"/>
      <c r="F100" s="66">
        <v>7343.93</v>
      </c>
      <c r="G100" s="51" t="s">
        <v>65</v>
      </c>
      <c r="H100" s="52">
        <v>201800010008207</v>
      </c>
      <c r="I100" s="53">
        <v>43709</v>
      </c>
      <c r="J100" s="53">
        <v>43678</v>
      </c>
      <c r="K100" s="54" t="s">
        <v>46</v>
      </c>
      <c r="L100" s="55" t="s">
        <v>75</v>
      </c>
      <c r="M100" s="56"/>
      <c r="N100" s="56"/>
      <c r="O100" s="56"/>
      <c r="P100" s="57"/>
      <c r="Q100" s="38"/>
      <c r="R100" s="38"/>
      <c r="S100" s="38"/>
      <c r="T100" s="38"/>
      <c r="U100" s="38"/>
      <c r="V100" s="38"/>
    </row>
    <row r="101" spans="1:22" ht="36.75" customHeight="1" x14ac:dyDescent="0.25">
      <c r="A101" s="46" t="s">
        <v>64</v>
      </c>
      <c r="B101" s="46"/>
      <c r="C101" s="46"/>
      <c r="D101" s="46"/>
      <c r="E101" s="46"/>
      <c r="F101" s="66">
        <v>0</v>
      </c>
      <c r="G101" s="51" t="s">
        <v>65</v>
      </c>
      <c r="H101" s="52">
        <v>201800010008207</v>
      </c>
      <c r="I101" s="53">
        <v>43739</v>
      </c>
      <c r="J101" s="53">
        <v>43678</v>
      </c>
      <c r="K101" s="54" t="s">
        <v>46</v>
      </c>
      <c r="L101" s="55" t="s">
        <v>54</v>
      </c>
      <c r="M101" s="56"/>
      <c r="N101" s="56"/>
      <c r="O101" s="56"/>
      <c r="P101" s="57"/>
      <c r="Q101" s="38"/>
      <c r="R101" s="38"/>
      <c r="S101" s="38"/>
      <c r="T101" s="38"/>
      <c r="U101" s="38"/>
      <c r="V101" s="38"/>
    </row>
    <row r="102" spans="1:22" ht="34.5" customHeight="1" x14ac:dyDescent="0.25">
      <c r="A102" s="46" t="s">
        <v>76</v>
      </c>
      <c r="B102" s="46"/>
      <c r="C102" s="46"/>
      <c r="D102" s="46"/>
      <c r="E102" s="46"/>
      <c r="F102" s="66">
        <v>9132.85</v>
      </c>
      <c r="G102" s="51" t="s">
        <v>65</v>
      </c>
      <c r="H102" s="52">
        <v>201800010008207</v>
      </c>
      <c r="I102" s="53">
        <v>43770</v>
      </c>
      <c r="J102" s="53">
        <v>43709</v>
      </c>
      <c r="K102" s="54" t="s">
        <v>46</v>
      </c>
      <c r="L102" s="55" t="s">
        <v>77</v>
      </c>
      <c r="M102" s="56"/>
      <c r="N102" s="56"/>
      <c r="O102" s="56"/>
      <c r="P102" s="57"/>
      <c r="Q102" s="38"/>
      <c r="R102" s="38"/>
      <c r="S102" s="38"/>
      <c r="T102" s="38"/>
      <c r="U102" s="38"/>
      <c r="V102" s="38"/>
    </row>
    <row r="103" spans="1:22" ht="26.25" customHeight="1" x14ac:dyDescent="0.25">
      <c r="A103" s="46" t="s">
        <v>76</v>
      </c>
      <c r="B103" s="46"/>
      <c r="C103" s="46"/>
      <c r="D103" s="46"/>
      <c r="E103" s="46"/>
      <c r="F103" s="66">
        <v>10314.77</v>
      </c>
      <c r="G103" s="51" t="s">
        <v>65</v>
      </c>
      <c r="H103" s="52">
        <v>201800010008207</v>
      </c>
      <c r="I103" s="53">
        <v>43800</v>
      </c>
      <c r="J103" s="53">
        <v>43739</v>
      </c>
      <c r="K103" s="54" t="s">
        <v>46</v>
      </c>
      <c r="L103" s="55" t="s">
        <v>78</v>
      </c>
      <c r="M103" s="56"/>
      <c r="N103" s="56"/>
      <c r="O103" s="56"/>
      <c r="P103" s="57"/>
      <c r="Q103" s="38"/>
      <c r="R103" s="38"/>
      <c r="S103" s="38"/>
      <c r="T103" s="38"/>
      <c r="U103" s="38"/>
      <c r="V103" s="38"/>
    </row>
    <row r="104" spans="1:22" ht="53.25" customHeight="1" x14ac:dyDescent="0.25">
      <c r="A104" s="46" t="s">
        <v>76</v>
      </c>
      <c r="B104" s="46"/>
      <c r="C104" s="46"/>
      <c r="D104" s="46"/>
      <c r="E104" s="46"/>
      <c r="F104" s="66">
        <v>9295.41</v>
      </c>
      <c r="G104" s="51" t="s">
        <v>65</v>
      </c>
      <c r="H104" s="52">
        <v>201800010008207</v>
      </c>
      <c r="I104" s="53">
        <v>43800</v>
      </c>
      <c r="J104" s="53">
        <v>43770</v>
      </c>
      <c r="K104" s="54" t="s">
        <v>46</v>
      </c>
      <c r="L104" s="55" t="s">
        <v>79</v>
      </c>
      <c r="M104" s="56"/>
      <c r="N104" s="56"/>
      <c r="O104" s="56"/>
      <c r="P104" s="57"/>
      <c r="Q104" s="38"/>
      <c r="R104" s="38"/>
      <c r="S104" s="38"/>
      <c r="T104" s="38"/>
      <c r="U104" s="38"/>
      <c r="V104" s="38"/>
    </row>
    <row r="105" spans="1:22" ht="53.25" customHeight="1" x14ac:dyDescent="0.25">
      <c r="A105" s="46" t="s">
        <v>76</v>
      </c>
      <c r="B105" s="46"/>
      <c r="C105" s="46"/>
      <c r="D105" s="46"/>
      <c r="E105" s="46"/>
      <c r="F105" s="66">
        <v>8541.89</v>
      </c>
      <c r="G105" s="51" t="s">
        <v>65</v>
      </c>
      <c r="H105" s="52">
        <v>201800010008207</v>
      </c>
      <c r="I105" s="53">
        <v>43800</v>
      </c>
      <c r="J105" s="53">
        <v>43800</v>
      </c>
      <c r="K105" s="54" t="s">
        <v>46</v>
      </c>
      <c r="L105" s="55" t="s">
        <v>80</v>
      </c>
      <c r="M105" s="56"/>
      <c r="N105" s="56"/>
      <c r="O105" s="56"/>
      <c r="P105" s="57"/>
      <c r="Q105" s="38"/>
      <c r="R105" s="38"/>
      <c r="S105" s="38"/>
      <c r="T105" s="38"/>
      <c r="U105" s="38"/>
      <c r="V105" s="38"/>
    </row>
    <row r="106" spans="1:22" ht="15" customHeight="1" x14ac:dyDescent="0.25">
      <c r="A106" s="68" t="s">
        <v>81</v>
      </c>
      <c r="B106" s="68"/>
      <c r="C106" s="68"/>
      <c r="D106" s="68"/>
      <c r="E106" s="68"/>
      <c r="F106" s="69">
        <f>SUM(F62:F105)</f>
        <v>1851292.6999999997</v>
      </c>
      <c r="G106" s="70"/>
      <c r="H106" s="70"/>
      <c r="I106" s="70"/>
      <c r="J106" s="70"/>
      <c r="K106" s="70"/>
      <c r="L106" s="48"/>
      <c r="M106" s="49"/>
      <c r="N106" s="49"/>
      <c r="O106" s="49"/>
      <c r="P106" s="71"/>
      <c r="Q106" s="38"/>
      <c r="R106" s="38"/>
      <c r="S106" s="38"/>
      <c r="T106" s="38"/>
      <c r="U106" s="38"/>
      <c r="V106" s="38"/>
    </row>
    <row r="107" spans="1:22" ht="15" customHeight="1" x14ac:dyDescent="0.25">
      <c r="A107" s="72" t="s">
        <v>82</v>
      </c>
      <c r="B107" s="72"/>
      <c r="C107" s="72"/>
      <c r="D107" s="72"/>
      <c r="E107" s="72"/>
      <c r="F107" s="72"/>
      <c r="G107" s="72"/>
      <c r="H107" s="72"/>
      <c r="I107" s="73"/>
      <c r="J107" s="73"/>
      <c r="K107" s="73"/>
      <c r="L107" s="40"/>
      <c r="M107" s="38"/>
      <c r="N107" s="38"/>
      <c r="O107" s="38"/>
      <c r="P107" s="73"/>
      <c r="Q107" s="38"/>
      <c r="R107" s="38"/>
      <c r="S107" s="38"/>
      <c r="T107" s="38"/>
      <c r="U107" s="38"/>
      <c r="V107" s="38"/>
    </row>
    <row r="108" spans="1:22" x14ac:dyDescent="0.25">
      <c r="A108" s="74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38"/>
      <c r="Q108" s="38"/>
      <c r="R108" s="38"/>
      <c r="S108" s="38"/>
      <c r="T108" s="38"/>
      <c r="U108" s="38"/>
      <c r="V108" s="38"/>
    </row>
    <row r="109" spans="1:22" ht="15.75" customHeight="1" x14ac:dyDescent="0.25">
      <c r="A109" s="75" t="s">
        <v>83</v>
      </c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6"/>
      <c r="M109" s="73"/>
      <c r="N109" s="73"/>
      <c r="O109" s="73"/>
      <c r="P109" s="38"/>
      <c r="Q109" s="38"/>
      <c r="R109" s="38"/>
      <c r="S109" s="38"/>
      <c r="T109" s="38"/>
      <c r="U109" s="38"/>
      <c r="V109" s="38"/>
    </row>
    <row r="110" spans="1:22" x14ac:dyDescent="0.25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6"/>
      <c r="M110" s="73"/>
      <c r="N110" s="73"/>
      <c r="O110" s="73"/>
      <c r="P110" s="38"/>
      <c r="Q110" s="38"/>
      <c r="R110" s="38"/>
      <c r="S110" s="38"/>
      <c r="T110" s="38"/>
      <c r="U110" s="38"/>
      <c r="V110" s="38"/>
    </row>
    <row r="111" spans="1:22" x14ac:dyDescent="0.25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6"/>
      <c r="M111" s="73"/>
      <c r="N111" s="73"/>
      <c r="O111" s="73"/>
      <c r="P111" s="38"/>
      <c r="Q111" s="38"/>
      <c r="R111" s="38"/>
      <c r="S111" s="38"/>
      <c r="T111" s="38"/>
      <c r="U111" s="38"/>
      <c r="V111" s="38"/>
    </row>
    <row r="112" spans="1:22" ht="249.75" customHeight="1" x14ac:dyDescent="0.25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6"/>
      <c r="M112" s="73"/>
      <c r="N112" s="73"/>
      <c r="O112" s="73"/>
      <c r="P112" s="38"/>
      <c r="Q112" s="38"/>
      <c r="R112" s="38"/>
      <c r="S112" s="38"/>
      <c r="T112" s="38"/>
      <c r="U112" s="38"/>
      <c r="V112" s="38"/>
    </row>
    <row r="113" spans="1:22" x14ac:dyDescent="0.25">
      <c r="A113" s="38"/>
      <c r="B113" s="38"/>
      <c r="C113" s="39"/>
      <c r="D113" s="38"/>
      <c r="E113" s="38"/>
      <c r="F113" s="39"/>
      <c r="G113" s="38"/>
      <c r="H113" s="38"/>
      <c r="I113" s="38"/>
      <c r="J113" s="38"/>
      <c r="K113" s="38"/>
      <c r="L113" s="40"/>
      <c r="M113" s="38"/>
      <c r="N113" s="38"/>
      <c r="O113" s="38"/>
      <c r="P113" s="38"/>
      <c r="Q113" s="38"/>
      <c r="R113" s="38"/>
      <c r="S113" s="38"/>
      <c r="T113" s="38"/>
      <c r="U113" s="38"/>
      <c r="V113" s="38"/>
    </row>
    <row r="114" spans="1:22" ht="21.75" customHeight="1" x14ac:dyDescent="0.25">
      <c r="A114" s="72" t="s">
        <v>84</v>
      </c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40"/>
      <c r="M114" s="38"/>
      <c r="N114" s="38"/>
      <c r="O114" s="38"/>
      <c r="P114" s="38"/>
      <c r="Q114" s="38"/>
      <c r="R114" s="38"/>
      <c r="S114" s="38"/>
      <c r="T114" s="38"/>
      <c r="U114" s="38"/>
      <c r="V114" s="38"/>
    </row>
    <row r="115" spans="1:22" ht="21.75" customHeight="1" x14ac:dyDescent="0.25">
      <c r="A115" s="73"/>
      <c r="B115" s="73"/>
      <c r="C115" s="73"/>
      <c r="D115" s="73"/>
      <c r="E115" s="73"/>
      <c r="F115" s="77"/>
      <c r="G115" s="73"/>
      <c r="H115" s="73"/>
      <c r="I115" s="78"/>
      <c r="J115" s="78"/>
      <c r="K115" s="78"/>
      <c r="L115" s="40"/>
      <c r="M115" s="38"/>
      <c r="N115" s="38"/>
      <c r="O115" s="38"/>
      <c r="P115" s="38"/>
      <c r="Q115" s="38"/>
      <c r="R115" s="38"/>
      <c r="S115" s="38"/>
      <c r="T115" s="38"/>
      <c r="U115" s="38"/>
      <c r="V115" s="38"/>
    </row>
    <row r="116" spans="1:22" ht="38.25" customHeight="1" x14ac:dyDescent="0.25">
      <c r="A116" s="79"/>
      <c r="B116" s="79"/>
      <c r="C116" s="79"/>
      <c r="D116" s="38"/>
      <c r="E116" s="38"/>
      <c r="F116" s="39"/>
      <c r="G116" s="38"/>
      <c r="H116" s="38"/>
      <c r="I116" s="38"/>
      <c r="J116" s="38"/>
      <c r="K116" s="38"/>
      <c r="L116" s="40"/>
      <c r="M116" s="38"/>
      <c r="N116" s="38"/>
      <c r="O116" s="38"/>
      <c r="P116" s="38"/>
      <c r="Q116" s="38"/>
      <c r="R116" s="38"/>
      <c r="S116" s="38"/>
      <c r="T116" s="38"/>
      <c r="U116" s="38"/>
      <c r="V116" s="38"/>
    </row>
    <row r="117" spans="1:22" ht="15" customHeight="1" x14ac:dyDescent="0.25">
      <c r="A117" s="38"/>
      <c r="B117" s="38"/>
      <c r="C117" s="39"/>
      <c r="D117" s="80" t="s">
        <v>85</v>
      </c>
      <c r="E117" s="80"/>
      <c r="F117" s="80"/>
      <c r="I117" s="80" t="s">
        <v>86</v>
      </c>
      <c r="J117" s="80"/>
      <c r="K117" s="80"/>
      <c r="L117" s="80"/>
      <c r="M117" s="38"/>
      <c r="N117" s="38"/>
      <c r="O117" s="38"/>
      <c r="P117" s="38"/>
      <c r="Q117" s="38"/>
      <c r="R117" s="38"/>
      <c r="S117" s="38"/>
      <c r="T117" s="38"/>
      <c r="U117" s="38"/>
      <c r="V117" s="38"/>
    </row>
    <row r="118" spans="1:22" ht="43.5" customHeight="1" x14ac:dyDescent="0.25">
      <c r="A118" s="38"/>
      <c r="B118" s="38"/>
      <c r="C118" s="39"/>
      <c r="D118" s="80" t="s">
        <v>87</v>
      </c>
      <c r="E118" s="80"/>
      <c r="F118" s="80"/>
      <c r="I118" s="80" t="s">
        <v>88</v>
      </c>
      <c r="J118" s="80"/>
      <c r="K118" s="80"/>
      <c r="L118" s="80"/>
      <c r="M118" s="38"/>
      <c r="N118" s="38"/>
      <c r="O118" s="38"/>
      <c r="P118" s="38"/>
      <c r="Q118" s="38"/>
      <c r="R118" s="38"/>
      <c r="S118" s="38"/>
      <c r="T118" s="38"/>
      <c r="U118" s="38"/>
      <c r="V118" s="38"/>
    </row>
    <row r="119" spans="1:22" x14ac:dyDescent="0.25">
      <c r="A119" s="81"/>
      <c r="B119" s="81"/>
      <c r="C119" s="39"/>
      <c r="D119" s="38"/>
      <c r="E119" s="38"/>
      <c r="F119" s="39"/>
      <c r="G119" s="38"/>
      <c r="H119" s="38"/>
      <c r="I119" s="38"/>
      <c r="J119" s="38"/>
      <c r="K119" s="38"/>
      <c r="L119" s="40"/>
      <c r="M119" s="38"/>
      <c r="N119" s="38"/>
      <c r="O119" s="38"/>
      <c r="P119" s="38"/>
      <c r="Q119" s="38"/>
      <c r="R119" s="38"/>
      <c r="S119" s="38"/>
      <c r="T119" s="38"/>
      <c r="U119" s="38"/>
      <c r="V119" s="38"/>
    </row>
    <row r="120" spans="1:22" x14ac:dyDescent="0.25">
      <c r="A120" s="38"/>
      <c r="B120" s="38"/>
      <c r="C120" s="39"/>
      <c r="D120" s="38"/>
      <c r="E120" s="38"/>
      <c r="F120" s="39"/>
      <c r="G120" s="38"/>
      <c r="H120" s="82">
        <v>457735.43</v>
      </c>
      <c r="I120" s="38"/>
      <c r="J120" s="38"/>
      <c r="K120" s="38"/>
      <c r="L120" s="40"/>
      <c r="M120" s="38"/>
      <c r="N120" s="38"/>
      <c r="O120" s="38"/>
      <c r="P120" s="38"/>
      <c r="Q120" s="38"/>
      <c r="R120" s="38"/>
      <c r="S120" s="38"/>
      <c r="T120" s="38"/>
      <c r="U120" s="38"/>
      <c r="V120" s="38"/>
    </row>
    <row r="121" spans="1:22" x14ac:dyDescent="0.25">
      <c r="A121" s="38"/>
      <c r="B121" s="38"/>
      <c r="C121" s="39"/>
      <c r="D121" s="38"/>
      <c r="E121" s="38"/>
      <c r="F121" s="39"/>
      <c r="G121" s="38"/>
      <c r="H121" s="82">
        <v>84968.78</v>
      </c>
      <c r="I121" s="38"/>
      <c r="J121" s="38"/>
      <c r="K121" s="38"/>
      <c r="L121" s="40"/>
      <c r="M121" s="38"/>
      <c r="N121" s="38"/>
      <c r="O121" s="38"/>
      <c r="P121" s="38"/>
      <c r="Q121" s="38"/>
      <c r="R121" s="38"/>
      <c r="S121" s="38"/>
      <c r="T121" s="38"/>
      <c r="U121" s="38"/>
      <c r="V121" s="38"/>
    </row>
    <row r="122" spans="1:22" x14ac:dyDescent="0.25">
      <c r="A122" s="38"/>
      <c r="B122" s="38"/>
      <c r="C122" s="39"/>
      <c r="D122" s="38"/>
      <c r="E122" s="38"/>
      <c r="F122" s="39"/>
      <c r="G122" s="38"/>
      <c r="H122" s="82">
        <v>289442.24</v>
      </c>
      <c r="I122" s="38"/>
      <c r="J122" s="38"/>
      <c r="K122" s="38"/>
      <c r="L122" s="40"/>
      <c r="M122" s="38"/>
      <c r="N122" s="38"/>
      <c r="O122" s="38"/>
      <c r="P122" s="38"/>
      <c r="Q122" s="38"/>
      <c r="R122" s="38"/>
      <c r="S122" s="38"/>
      <c r="T122" s="38"/>
      <c r="U122" s="38"/>
      <c r="V122" s="38"/>
    </row>
    <row r="123" spans="1:22" x14ac:dyDescent="0.25">
      <c r="A123" s="38"/>
      <c r="B123" s="38"/>
      <c r="C123" s="39"/>
      <c r="D123" s="38"/>
      <c r="E123" s="38"/>
      <c r="F123" s="39"/>
      <c r="G123" s="38"/>
      <c r="H123" s="82">
        <v>36180.28</v>
      </c>
      <c r="I123" s="38"/>
      <c r="J123" s="38"/>
      <c r="K123" s="38"/>
      <c r="L123" s="40"/>
      <c r="M123" s="38"/>
      <c r="N123" s="38"/>
      <c r="O123" s="38"/>
      <c r="P123" s="38"/>
      <c r="Q123" s="38"/>
      <c r="R123" s="38"/>
      <c r="S123" s="38"/>
      <c r="T123" s="38"/>
      <c r="U123" s="38"/>
      <c r="V123" s="38"/>
    </row>
    <row r="124" spans="1:22" x14ac:dyDescent="0.25">
      <c r="A124" s="38"/>
      <c r="B124" s="38"/>
      <c r="C124" s="39"/>
      <c r="D124" s="38"/>
      <c r="E124" s="38"/>
      <c r="F124" s="39"/>
      <c r="G124" s="38"/>
      <c r="H124" s="38"/>
      <c r="I124" s="38"/>
      <c r="J124" s="38"/>
      <c r="K124" s="38"/>
      <c r="L124" s="40"/>
      <c r="M124" s="38"/>
      <c r="N124" s="38"/>
      <c r="O124" s="38"/>
      <c r="P124" s="38"/>
      <c r="Q124" s="38"/>
      <c r="R124" s="38"/>
      <c r="S124" s="38"/>
      <c r="T124" s="38"/>
      <c r="U124" s="38"/>
      <c r="V124" s="38"/>
    </row>
    <row r="125" spans="1:22" x14ac:dyDescent="0.25">
      <c r="A125" s="38"/>
      <c r="B125" s="38"/>
      <c r="C125" s="39"/>
      <c r="D125" s="38"/>
      <c r="E125" s="38"/>
      <c r="F125" s="39"/>
      <c r="G125" s="38"/>
      <c r="H125" s="38"/>
      <c r="I125" s="38"/>
      <c r="J125" s="38"/>
      <c r="K125" s="38"/>
      <c r="L125" s="40"/>
      <c r="M125" s="38"/>
      <c r="N125" s="38"/>
      <c r="O125" s="38"/>
      <c r="P125" s="38"/>
      <c r="Q125" s="38"/>
      <c r="R125" s="38"/>
      <c r="S125" s="38"/>
      <c r="T125" s="38"/>
      <c r="U125" s="38"/>
      <c r="V125" s="38"/>
    </row>
    <row r="126" spans="1:22" x14ac:dyDescent="0.25">
      <c r="A126" s="38"/>
      <c r="B126" s="38"/>
      <c r="C126" s="39"/>
      <c r="D126" s="38"/>
      <c r="E126" s="38"/>
      <c r="F126" s="39"/>
      <c r="G126" s="38"/>
      <c r="H126" s="38"/>
      <c r="I126" s="38"/>
      <c r="J126" s="38"/>
      <c r="K126" s="38"/>
      <c r="L126" s="40"/>
      <c r="M126" s="38"/>
      <c r="N126" s="38"/>
      <c r="O126" s="38"/>
      <c r="P126" s="38"/>
      <c r="Q126" s="38"/>
      <c r="R126" s="38"/>
      <c r="S126" s="38"/>
      <c r="T126" s="38"/>
      <c r="U126" s="38"/>
      <c r="V126" s="38"/>
    </row>
    <row r="127" spans="1:22" x14ac:dyDescent="0.25">
      <c r="A127" s="38"/>
      <c r="B127" s="38"/>
      <c r="C127" s="39"/>
      <c r="D127" s="38"/>
      <c r="E127" s="38"/>
      <c r="F127" s="39"/>
      <c r="G127" s="38"/>
      <c r="H127" s="38"/>
      <c r="I127" s="38"/>
      <c r="J127" s="38"/>
      <c r="K127" s="38"/>
      <c r="L127" s="40"/>
      <c r="M127" s="38"/>
      <c r="N127" s="38"/>
      <c r="O127" s="38"/>
      <c r="P127" s="38"/>
      <c r="Q127" s="38"/>
      <c r="R127" s="38"/>
      <c r="S127" s="38"/>
      <c r="T127" s="38"/>
      <c r="U127" s="38"/>
      <c r="V127" s="38"/>
    </row>
    <row r="128" spans="1:22" x14ac:dyDescent="0.25">
      <c r="A128" s="38"/>
      <c r="B128" s="38"/>
      <c r="C128" s="39"/>
      <c r="D128" s="38"/>
      <c r="E128" s="38"/>
      <c r="F128" s="39"/>
      <c r="G128" s="38"/>
      <c r="H128" s="38"/>
      <c r="I128" s="38"/>
      <c r="J128" s="38"/>
      <c r="K128" s="38"/>
      <c r="L128" s="40"/>
      <c r="M128" s="38"/>
      <c r="N128" s="38"/>
      <c r="O128" s="38"/>
      <c r="P128" s="38"/>
      <c r="Q128" s="38"/>
      <c r="R128" s="38"/>
      <c r="S128" s="38"/>
      <c r="T128" s="38"/>
      <c r="U128" s="38"/>
      <c r="V128" s="38"/>
    </row>
    <row r="129" spans="1:22" x14ac:dyDescent="0.25">
      <c r="A129" s="38"/>
      <c r="B129" s="38"/>
      <c r="C129" s="39"/>
      <c r="D129" s="38"/>
      <c r="E129" s="38"/>
      <c r="F129" s="39"/>
      <c r="G129" s="38"/>
      <c r="H129" s="38"/>
      <c r="I129" s="38"/>
      <c r="J129" s="38"/>
      <c r="K129" s="38"/>
      <c r="L129" s="40"/>
      <c r="M129" s="38"/>
      <c r="N129" s="38"/>
      <c r="O129" s="38"/>
      <c r="P129" s="38"/>
      <c r="Q129" s="38"/>
      <c r="R129" s="38"/>
      <c r="S129" s="38"/>
      <c r="T129" s="38"/>
      <c r="U129" s="38"/>
      <c r="V129" s="38"/>
    </row>
    <row r="130" spans="1:22" x14ac:dyDescent="0.25">
      <c r="A130" s="38"/>
      <c r="B130" s="38"/>
      <c r="C130" s="39"/>
      <c r="D130" s="38"/>
      <c r="E130" s="38"/>
      <c r="F130" s="39"/>
      <c r="G130" s="38"/>
      <c r="H130" s="38"/>
      <c r="I130" s="38"/>
      <c r="J130" s="38"/>
      <c r="K130" s="38"/>
      <c r="L130" s="40"/>
      <c r="M130" s="38"/>
      <c r="N130" s="38"/>
      <c r="O130" s="38"/>
      <c r="P130" s="38"/>
      <c r="Q130" s="38"/>
      <c r="R130" s="38"/>
      <c r="S130" s="38"/>
      <c r="T130" s="38"/>
      <c r="U130" s="38"/>
      <c r="V130" s="38"/>
    </row>
    <row r="131" spans="1:22" x14ac:dyDescent="0.25">
      <c r="A131" s="38"/>
      <c r="B131" s="38"/>
      <c r="C131" s="39"/>
      <c r="D131" s="38"/>
      <c r="E131" s="38"/>
      <c r="F131" s="39"/>
      <c r="G131" s="38"/>
      <c r="H131" s="38"/>
      <c r="I131" s="38"/>
      <c r="J131" s="38"/>
      <c r="K131" s="38"/>
      <c r="L131" s="40"/>
      <c r="M131" s="38"/>
      <c r="N131" s="38"/>
      <c r="O131" s="38"/>
      <c r="P131" s="38"/>
      <c r="Q131" s="38"/>
      <c r="R131" s="38"/>
      <c r="S131" s="38"/>
      <c r="T131" s="38"/>
      <c r="U131" s="38"/>
      <c r="V131" s="38"/>
    </row>
    <row r="132" spans="1:22" x14ac:dyDescent="0.25">
      <c r="A132" s="38"/>
      <c r="B132" s="38"/>
      <c r="C132" s="39"/>
      <c r="D132" s="38"/>
      <c r="E132" s="38"/>
      <c r="F132" s="39"/>
      <c r="G132" s="38"/>
      <c r="H132" s="38"/>
      <c r="I132" s="38"/>
      <c r="J132" s="38"/>
      <c r="K132" s="38"/>
      <c r="L132" s="40"/>
      <c r="M132" s="38"/>
      <c r="N132" s="38"/>
      <c r="O132" s="38"/>
      <c r="P132" s="38"/>
      <c r="Q132" s="38"/>
      <c r="R132" s="38"/>
      <c r="S132" s="38"/>
      <c r="T132" s="38"/>
      <c r="U132" s="38"/>
      <c r="V132" s="38"/>
    </row>
    <row r="133" spans="1:22" x14ac:dyDescent="0.25">
      <c r="A133" s="38"/>
      <c r="B133" s="38"/>
      <c r="C133" s="39"/>
      <c r="D133" s="38"/>
      <c r="E133" s="38"/>
      <c r="F133" s="39"/>
      <c r="G133" s="38"/>
      <c r="H133" s="38"/>
      <c r="I133" s="38"/>
      <c r="J133" s="38"/>
      <c r="K133" s="38"/>
      <c r="L133" s="40"/>
      <c r="M133" s="38"/>
      <c r="N133" s="38"/>
      <c r="O133" s="38"/>
      <c r="P133" s="38"/>
      <c r="Q133" s="38"/>
      <c r="R133" s="38"/>
      <c r="S133" s="38"/>
      <c r="T133" s="38"/>
      <c r="U133" s="38"/>
      <c r="V133" s="38"/>
    </row>
    <row r="134" spans="1:22" x14ac:dyDescent="0.25">
      <c r="A134" s="38"/>
      <c r="B134" s="38"/>
      <c r="C134" s="39"/>
      <c r="D134" s="38"/>
      <c r="E134" s="38"/>
      <c r="F134" s="39"/>
      <c r="G134" s="38"/>
      <c r="H134" s="38"/>
      <c r="I134" s="38"/>
      <c r="J134" s="38"/>
      <c r="K134" s="38"/>
      <c r="L134" s="40"/>
      <c r="M134" s="38"/>
      <c r="N134" s="38"/>
      <c r="O134" s="38"/>
      <c r="P134" s="38"/>
      <c r="Q134" s="38"/>
      <c r="R134" s="38"/>
      <c r="S134" s="38"/>
      <c r="T134" s="38"/>
      <c r="U134" s="38"/>
      <c r="V134" s="38"/>
    </row>
    <row r="135" spans="1:22" x14ac:dyDescent="0.25">
      <c r="A135" s="38"/>
      <c r="B135" s="38"/>
      <c r="C135" s="39"/>
      <c r="D135" s="38"/>
      <c r="E135" s="38"/>
      <c r="F135" s="39"/>
      <c r="G135" s="38"/>
      <c r="H135" s="38"/>
      <c r="I135" s="38"/>
      <c r="J135" s="38"/>
      <c r="K135" s="38"/>
      <c r="L135" s="40"/>
      <c r="M135" s="38"/>
      <c r="N135" s="38"/>
      <c r="O135" s="38"/>
      <c r="P135" s="38"/>
      <c r="Q135" s="38"/>
      <c r="R135" s="38"/>
      <c r="S135" s="38"/>
      <c r="T135" s="38"/>
      <c r="U135" s="38"/>
      <c r="V135" s="38"/>
    </row>
    <row r="136" spans="1:22" x14ac:dyDescent="0.25">
      <c r="A136" s="38"/>
      <c r="B136" s="38"/>
      <c r="C136" s="39"/>
      <c r="D136" s="38"/>
      <c r="E136" s="38"/>
      <c r="F136" s="39"/>
      <c r="G136" s="38"/>
      <c r="H136" s="38"/>
      <c r="I136" s="38"/>
      <c r="J136" s="38"/>
      <c r="K136" s="38"/>
      <c r="L136" s="40"/>
      <c r="M136" s="38"/>
      <c r="N136" s="38"/>
      <c r="O136" s="38"/>
      <c r="P136" s="38"/>
      <c r="Q136" s="38"/>
      <c r="R136" s="38"/>
      <c r="S136" s="38"/>
      <c r="T136" s="38"/>
      <c r="U136" s="38"/>
      <c r="V136" s="38"/>
    </row>
    <row r="137" spans="1:22" x14ac:dyDescent="0.25">
      <c r="A137" s="38"/>
      <c r="B137" s="38"/>
      <c r="C137" s="39"/>
      <c r="D137" s="38"/>
      <c r="E137" s="38"/>
      <c r="F137" s="39"/>
      <c r="G137" s="38"/>
      <c r="H137" s="38"/>
      <c r="I137" s="38"/>
      <c r="J137" s="38"/>
      <c r="K137" s="38"/>
      <c r="L137" s="40"/>
      <c r="M137" s="38"/>
      <c r="N137" s="38"/>
      <c r="O137" s="38"/>
      <c r="P137" s="38"/>
      <c r="Q137" s="38"/>
      <c r="R137" s="38"/>
      <c r="S137" s="38"/>
      <c r="T137" s="38"/>
      <c r="U137" s="38"/>
      <c r="V137" s="38"/>
    </row>
    <row r="138" spans="1:22" x14ac:dyDescent="0.25">
      <c r="A138" s="38"/>
      <c r="B138" s="38"/>
      <c r="C138" s="39"/>
      <c r="D138" s="38"/>
      <c r="E138" s="38"/>
      <c r="F138" s="39"/>
      <c r="G138" s="38"/>
      <c r="H138" s="38"/>
      <c r="I138" s="38"/>
      <c r="J138" s="38"/>
      <c r="K138" s="38"/>
      <c r="L138" s="40"/>
      <c r="M138" s="38"/>
      <c r="N138" s="38"/>
      <c r="O138" s="38"/>
      <c r="P138" s="38"/>
      <c r="Q138" s="38"/>
      <c r="R138" s="38"/>
      <c r="S138" s="38"/>
      <c r="T138" s="38"/>
      <c r="U138" s="38"/>
      <c r="V138" s="38"/>
    </row>
    <row r="139" spans="1:22" x14ac:dyDescent="0.25">
      <c r="A139" s="38"/>
      <c r="B139" s="38"/>
      <c r="C139" s="39"/>
      <c r="D139" s="38"/>
      <c r="E139" s="38"/>
      <c r="F139" s="39"/>
      <c r="G139" s="38"/>
      <c r="H139" s="38"/>
      <c r="I139" s="38"/>
      <c r="J139" s="38"/>
      <c r="K139" s="38"/>
      <c r="L139" s="40"/>
      <c r="M139" s="38"/>
      <c r="N139" s="38"/>
      <c r="O139" s="38"/>
      <c r="P139" s="38"/>
      <c r="Q139" s="38"/>
      <c r="R139" s="38"/>
      <c r="S139" s="38"/>
      <c r="T139" s="38"/>
      <c r="U139" s="38"/>
      <c r="V139" s="38"/>
    </row>
    <row r="140" spans="1:22" x14ac:dyDescent="0.25">
      <c r="A140" s="38"/>
      <c r="B140" s="38"/>
      <c r="C140" s="39"/>
      <c r="D140" s="38"/>
      <c r="E140" s="38"/>
      <c r="F140" s="39"/>
      <c r="G140" s="38"/>
      <c r="H140" s="38"/>
      <c r="I140" s="38"/>
      <c r="J140" s="38"/>
      <c r="K140" s="38"/>
      <c r="L140" s="40"/>
      <c r="M140" s="38"/>
      <c r="N140" s="38"/>
      <c r="O140" s="38"/>
      <c r="P140" s="38"/>
      <c r="Q140" s="38"/>
      <c r="R140" s="38"/>
      <c r="S140" s="38"/>
      <c r="T140" s="38"/>
      <c r="U140" s="38"/>
      <c r="V140" s="38"/>
    </row>
    <row r="141" spans="1:22" x14ac:dyDescent="0.25">
      <c r="A141" s="38"/>
      <c r="B141" s="38"/>
      <c r="C141" s="39"/>
      <c r="D141" s="38"/>
      <c r="E141" s="38"/>
      <c r="F141" s="39"/>
      <c r="G141" s="38"/>
      <c r="H141" s="38"/>
      <c r="I141" s="38"/>
      <c r="J141" s="38"/>
      <c r="K141" s="38"/>
      <c r="L141" s="40"/>
      <c r="M141" s="38"/>
      <c r="N141" s="38"/>
      <c r="O141" s="38"/>
      <c r="P141" s="38"/>
      <c r="Q141" s="38"/>
      <c r="R141" s="38"/>
      <c r="S141" s="38"/>
      <c r="T141" s="38"/>
      <c r="U141" s="38"/>
      <c r="V141" s="38"/>
    </row>
    <row r="142" spans="1:22" x14ac:dyDescent="0.25">
      <c r="A142" s="38"/>
      <c r="B142" s="38"/>
      <c r="C142" s="39"/>
      <c r="D142" s="38"/>
      <c r="E142" s="38"/>
      <c r="F142" s="39"/>
      <c r="G142" s="38"/>
      <c r="H142" s="38"/>
      <c r="I142" s="38"/>
      <c r="J142" s="38"/>
      <c r="K142" s="38"/>
      <c r="L142" s="40"/>
      <c r="M142" s="38"/>
      <c r="N142" s="38"/>
      <c r="O142" s="38"/>
      <c r="P142" s="38"/>
      <c r="Q142" s="38"/>
      <c r="R142" s="38"/>
      <c r="S142" s="38"/>
      <c r="T142" s="38"/>
      <c r="U142" s="38"/>
      <c r="V142" s="38"/>
    </row>
    <row r="143" spans="1:22" x14ac:dyDescent="0.25">
      <c r="A143" s="38"/>
      <c r="B143" s="38"/>
      <c r="C143" s="39"/>
      <c r="D143" s="38"/>
      <c r="E143" s="38"/>
      <c r="F143" s="39"/>
      <c r="G143" s="38"/>
      <c r="H143" s="38"/>
      <c r="I143" s="38"/>
      <c r="J143" s="38"/>
      <c r="K143" s="38"/>
      <c r="L143" s="40"/>
      <c r="M143" s="38"/>
      <c r="N143" s="38"/>
      <c r="O143" s="38"/>
      <c r="P143" s="38"/>
      <c r="Q143" s="38"/>
      <c r="R143" s="38"/>
      <c r="S143" s="38"/>
      <c r="T143" s="38"/>
      <c r="U143" s="38"/>
      <c r="V143" s="38"/>
    </row>
    <row r="144" spans="1:22" x14ac:dyDescent="0.25">
      <c r="A144" s="38"/>
      <c r="B144" s="38"/>
      <c r="C144" s="39"/>
      <c r="D144" s="38"/>
      <c r="E144" s="38"/>
      <c r="F144" s="39"/>
      <c r="G144" s="38"/>
      <c r="H144" s="38"/>
      <c r="I144" s="38"/>
      <c r="J144" s="38"/>
      <c r="K144" s="38"/>
      <c r="L144" s="40"/>
      <c r="M144" s="38"/>
      <c r="N144" s="38"/>
      <c r="O144" s="38"/>
      <c r="P144" s="38"/>
      <c r="Q144" s="38"/>
      <c r="R144" s="38"/>
      <c r="S144" s="38"/>
      <c r="T144" s="38"/>
      <c r="U144" s="38"/>
      <c r="V144" s="38"/>
    </row>
    <row r="145" spans="1:22" x14ac:dyDescent="0.25">
      <c r="A145" s="38"/>
      <c r="B145" s="38"/>
      <c r="C145" s="39"/>
      <c r="D145" s="38"/>
      <c r="E145" s="38"/>
      <c r="F145" s="39"/>
      <c r="G145" s="38"/>
      <c r="H145" s="38"/>
      <c r="I145" s="38"/>
      <c r="J145" s="38"/>
      <c r="K145" s="38"/>
      <c r="L145" s="40"/>
      <c r="M145" s="38"/>
      <c r="N145" s="38"/>
      <c r="O145" s="38"/>
      <c r="P145" s="38"/>
      <c r="Q145" s="38"/>
      <c r="R145" s="38"/>
      <c r="S145" s="38"/>
      <c r="T145" s="38"/>
      <c r="U145" s="38"/>
      <c r="V145" s="38"/>
    </row>
    <row r="146" spans="1:22" x14ac:dyDescent="0.25">
      <c r="A146" s="38"/>
      <c r="B146" s="38"/>
      <c r="C146" s="39"/>
      <c r="D146" s="38"/>
      <c r="E146" s="38"/>
      <c r="F146" s="39"/>
      <c r="G146" s="38"/>
      <c r="H146" s="38"/>
      <c r="I146" s="38"/>
      <c r="J146" s="38"/>
      <c r="K146" s="38"/>
      <c r="L146" s="40"/>
      <c r="M146" s="38"/>
      <c r="N146" s="38"/>
      <c r="O146" s="38"/>
      <c r="P146" s="38"/>
      <c r="Q146" s="38"/>
      <c r="R146" s="38"/>
      <c r="S146" s="38"/>
      <c r="T146" s="38"/>
      <c r="U146" s="38"/>
      <c r="V146" s="38"/>
    </row>
    <row r="147" spans="1:22" x14ac:dyDescent="0.25">
      <c r="A147" s="38"/>
      <c r="B147" s="38"/>
      <c r="C147" s="39"/>
      <c r="D147" s="38"/>
      <c r="E147" s="38"/>
      <c r="F147" s="39"/>
      <c r="G147" s="38"/>
      <c r="H147" s="38"/>
      <c r="I147" s="38"/>
      <c r="J147" s="38"/>
      <c r="K147" s="38"/>
      <c r="L147" s="40"/>
      <c r="M147" s="38"/>
      <c r="N147" s="38"/>
      <c r="O147" s="38"/>
      <c r="P147" s="38"/>
      <c r="Q147" s="38"/>
      <c r="R147" s="38"/>
      <c r="S147" s="38"/>
      <c r="T147" s="38"/>
      <c r="U147" s="38"/>
      <c r="V147" s="38"/>
    </row>
    <row r="148" spans="1:22" x14ac:dyDescent="0.25">
      <c r="A148" s="38"/>
      <c r="B148" s="38"/>
      <c r="C148" s="39"/>
      <c r="D148" s="38"/>
      <c r="E148" s="38"/>
      <c r="F148" s="39"/>
      <c r="G148" s="38"/>
      <c r="H148" s="38"/>
      <c r="I148" s="38"/>
      <c r="J148" s="38"/>
      <c r="K148" s="38"/>
      <c r="L148" s="40"/>
      <c r="M148" s="38"/>
      <c r="N148" s="38"/>
      <c r="O148" s="38"/>
      <c r="P148" s="38"/>
      <c r="Q148" s="38"/>
      <c r="R148" s="38"/>
      <c r="S148" s="38"/>
      <c r="T148" s="38"/>
      <c r="U148" s="38"/>
      <c r="V148" s="38"/>
    </row>
    <row r="149" spans="1:22" x14ac:dyDescent="0.25">
      <c r="A149" s="38"/>
      <c r="B149" s="38"/>
      <c r="C149" s="39"/>
      <c r="D149" s="38"/>
      <c r="E149" s="38"/>
      <c r="F149" s="39"/>
      <c r="G149" s="38"/>
      <c r="H149" s="38"/>
      <c r="I149" s="38"/>
      <c r="J149" s="38"/>
      <c r="K149" s="38"/>
      <c r="L149" s="40"/>
      <c r="M149" s="38"/>
      <c r="N149" s="38"/>
      <c r="O149" s="38"/>
      <c r="P149" s="38"/>
      <c r="Q149" s="38"/>
      <c r="R149" s="38"/>
      <c r="S149" s="38"/>
      <c r="T149" s="38"/>
      <c r="U149" s="38"/>
      <c r="V149" s="38"/>
    </row>
    <row r="150" spans="1:22" x14ac:dyDescent="0.25">
      <c r="A150" s="38"/>
      <c r="B150" s="38"/>
      <c r="C150" s="39"/>
      <c r="D150" s="38"/>
      <c r="E150" s="38"/>
      <c r="F150" s="39"/>
      <c r="G150" s="38"/>
      <c r="H150" s="38"/>
      <c r="I150" s="38"/>
      <c r="J150" s="38"/>
      <c r="K150" s="38"/>
      <c r="L150" s="40"/>
      <c r="M150" s="38"/>
      <c r="N150" s="38"/>
      <c r="O150" s="38"/>
      <c r="P150" s="38"/>
      <c r="Q150" s="38"/>
      <c r="R150" s="38"/>
      <c r="S150" s="38"/>
      <c r="T150" s="38"/>
      <c r="U150" s="38"/>
      <c r="V150" s="38"/>
    </row>
    <row r="151" spans="1:22" x14ac:dyDescent="0.25">
      <c r="A151" s="38"/>
      <c r="B151" s="38"/>
      <c r="C151" s="39"/>
      <c r="D151" s="38"/>
      <c r="E151" s="38"/>
      <c r="F151" s="39"/>
      <c r="G151" s="38"/>
      <c r="H151" s="38"/>
      <c r="I151" s="38"/>
      <c r="J151" s="38"/>
      <c r="K151" s="38"/>
      <c r="L151" s="40"/>
      <c r="M151" s="38"/>
      <c r="N151" s="38"/>
      <c r="O151" s="38"/>
      <c r="P151" s="38"/>
      <c r="Q151" s="38"/>
      <c r="R151" s="38"/>
      <c r="S151" s="38"/>
      <c r="T151" s="38"/>
      <c r="U151" s="38"/>
      <c r="V151" s="38"/>
    </row>
    <row r="152" spans="1:22" x14ac:dyDescent="0.25">
      <c r="A152" s="38"/>
      <c r="B152" s="38"/>
      <c r="C152" s="39"/>
      <c r="D152" s="38"/>
      <c r="E152" s="38"/>
      <c r="F152" s="39"/>
      <c r="G152" s="38"/>
      <c r="H152" s="38"/>
      <c r="I152" s="38"/>
      <c r="J152" s="38"/>
      <c r="K152" s="38"/>
      <c r="L152" s="40"/>
      <c r="M152" s="38"/>
      <c r="N152" s="38"/>
      <c r="O152" s="38"/>
      <c r="P152" s="38"/>
      <c r="Q152" s="38"/>
      <c r="R152" s="38"/>
      <c r="S152" s="38"/>
      <c r="T152" s="38"/>
      <c r="U152" s="38"/>
      <c r="V152" s="38"/>
    </row>
    <row r="153" spans="1:22" x14ac:dyDescent="0.25">
      <c r="A153" s="83"/>
      <c r="B153" s="83"/>
      <c r="C153" s="84"/>
      <c r="D153" s="83"/>
      <c r="E153" s="83"/>
      <c r="F153" s="84"/>
      <c r="G153" s="83"/>
      <c r="H153" s="83"/>
      <c r="I153" s="83"/>
      <c r="J153" s="83"/>
      <c r="K153" s="83"/>
      <c r="L153" s="85"/>
      <c r="M153" s="83"/>
      <c r="N153" s="83"/>
      <c r="O153" s="83"/>
      <c r="P153" s="83"/>
      <c r="Q153" s="83"/>
      <c r="R153" s="83"/>
      <c r="S153" s="83"/>
      <c r="T153" s="83"/>
      <c r="U153" s="83"/>
      <c r="V153" s="83"/>
    </row>
    <row r="154" spans="1:22" x14ac:dyDescent="0.25">
      <c r="A154" s="83"/>
      <c r="B154" s="83"/>
      <c r="C154" s="84"/>
      <c r="D154" s="83"/>
      <c r="E154" s="83"/>
      <c r="F154" s="84"/>
      <c r="G154" s="83"/>
      <c r="H154" s="83"/>
      <c r="I154" s="83"/>
      <c r="J154" s="83"/>
      <c r="K154" s="83"/>
      <c r="L154" s="85"/>
      <c r="M154" s="83"/>
      <c r="N154" s="83"/>
      <c r="O154" s="83"/>
      <c r="P154" s="83"/>
      <c r="Q154" s="83"/>
      <c r="R154" s="83"/>
      <c r="S154" s="83"/>
      <c r="T154" s="83"/>
      <c r="U154" s="83"/>
      <c r="V154" s="83"/>
    </row>
    <row r="155" spans="1:22" x14ac:dyDescent="0.25">
      <c r="A155" s="83"/>
      <c r="B155" s="83"/>
      <c r="C155" s="84"/>
      <c r="D155" s="83"/>
      <c r="E155" s="83"/>
      <c r="F155" s="84"/>
      <c r="G155" s="83"/>
      <c r="H155" s="83"/>
      <c r="I155" s="83"/>
      <c r="J155" s="83"/>
      <c r="K155" s="83"/>
      <c r="L155" s="85"/>
      <c r="M155" s="83"/>
      <c r="N155" s="83"/>
      <c r="O155" s="83"/>
      <c r="P155" s="83"/>
      <c r="Q155" s="83"/>
      <c r="R155" s="83"/>
      <c r="S155" s="83"/>
      <c r="T155" s="83"/>
      <c r="U155" s="83"/>
      <c r="V155" s="83"/>
    </row>
    <row r="156" spans="1:22" x14ac:dyDescent="0.25">
      <c r="A156" s="83"/>
      <c r="B156" s="83"/>
      <c r="C156" s="84"/>
      <c r="D156" s="83"/>
      <c r="E156" s="83"/>
      <c r="F156" s="84"/>
      <c r="G156" s="83"/>
      <c r="H156" s="83"/>
      <c r="I156" s="83"/>
      <c r="J156" s="83"/>
      <c r="K156" s="83"/>
      <c r="L156" s="85"/>
      <c r="M156" s="83"/>
      <c r="N156" s="83"/>
      <c r="O156" s="83"/>
      <c r="P156" s="83"/>
      <c r="Q156" s="83"/>
      <c r="R156" s="83"/>
      <c r="S156" s="83"/>
      <c r="T156" s="83"/>
      <c r="U156" s="83"/>
      <c r="V156" s="83"/>
    </row>
    <row r="157" spans="1:22" x14ac:dyDescent="0.25">
      <c r="A157" s="83"/>
      <c r="B157" s="83"/>
      <c r="C157" s="84"/>
      <c r="D157" s="83"/>
      <c r="E157" s="83"/>
      <c r="F157" s="84"/>
      <c r="G157" s="83"/>
      <c r="H157" s="83"/>
      <c r="I157" s="83"/>
      <c r="J157" s="83"/>
      <c r="K157" s="83"/>
      <c r="L157" s="85"/>
      <c r="M157" s="83"/>
      <c r="N157" s="83"/>
      <c r="O157" s="83"/>
      <c r="P157" s="83"/>
      <c r="Q157" s="83"/>
      <c r="R157" s="83"/>
      <c r="S157" s="83"/>
      <c r="T157" s="83"/>
      <c r="U157" s="83"/>
      <c r="V157" s="83"/>
    </row>
    <row r="158" spans="1:22" x14ac:dyDescent="0.25">
      <c r="A158" s="83"/>
      <c r="B158" s="83"/>
      <c r="C158" s="84"/>
      <c r="D158" s="83"/>
      <c r="E158" s="83"/>
      <c r="F158" s="84"/>
      <c r="G158" s="83"/>
      <c r="H158" s="83"/>
      <c r="I158" s="83"/>
      <c r="J158" s="83"/>
      <c r="K158" s="83"/>
      <c r="L158" s="85"/>
      <c r="M158" s="83"/>
      <c r="N158" s="83"/>
      <c r="O158" s="83"/>
      <c r="P158" s="83"/>
      <c r="Q158" s="83"/>
      <c r="R158" s="83"/>
      <c r="S158" s="83"/>
      <c r="T158" s="83"/>
      <c r="U158" s="83"/>
      <c r="V158" s="83"/>
    </row>
    <row r="159" spans="1:22" x14ac:dyDescent="0.25">
      <c r="A159" s="83"/>
      <c r="B159" s="83"/>
      <c r="C159" s="84"/>
      <c r="D159" s="83"/>
      <c r="E159" s="83"/>
      <c r="F159" s="84"/>
      <c r="G159" s="83"/>
      <c r="H159" s="83"/>
      <c r="I159" s="83"/>
      <c r="J159" s="83"/>
      <c r="K159" s="83"/>
      <c r="L159" s="85"/>
      <c r="M159" s="83"/>
      <c r="N159" s="83"/>
      <c r="O159" s="83"/>
      <c r="P159" s="83"/>
      <c r="Q159" s="83"/>
      <c r="R159" s="83"/>
      <c r="S159" s="83"/>
      <c r="T159" s="83"/>
      <c r="U159" s="83"/>
      <c r="V159" s="83"/>
    </row>
    <row r="160" spans="1:22" x14ac:dyDescent="0.25">
      <c r="A160" s="83"/>
      <c r="B160" s="83"/>
      <c r="C160" s="84"/>
      <c r="D160" s="83"/>
      <c r="E160" s="83"/>
      <c r="F160" s="84"/>
      <c r="G160" s="83"/>
      <c r="H160" s="83"/>
      <c r="I160" s="83"/>
      <c r="J160" s="83"/>
      <c r="K160" s="83"/>
      <c r="L160" s="85"/>
      <c r="M160" s="83"/>
      <c r="N160" s="83"/>
      <c r="O160" s="83"/>
      <c r="P160" s="83"/>
      <c r="Q160" s="83"/>
      <c r="R160" s="83"/>
      <c r="S160" s="83"/>
      <c r="T160" s="83"/>
      <c r="U160" s="83"/>
      <c r="V160" s="83"/>
    </row>
    <row r="161" spans="1:22" x14ac:dyDescent="0.25">
      <c r="A161" s="83"/>
      <c r="B161" s="83"/>
      <c r="C161" s="84"/>
      <c r="D161" s="83"/>
      <c r="E161" s="83"/>
      <c r="F161" s="84"/>
      <c r="G161" s="83"/>
      <c r="H161" s="83"/>
      <c r="I161" s="83"/>
      <c r="J161" s="83"/>
      <c r="K161" s="83"/>
      <c r="L161" s="85"/>
      <c r="M161" s="83"/>
      <c r="N161" s="83"/>
      <c r="O161" s="83"/>
      <c r="P161" s="83"/>
      <c r="Q161" s="83"/>
      <c r="R161" s="83"/>
      <c r="S161" s="83"/>
      <c r="T161" s="83"/>
      <c r="U161" s="83"/>
      <c r="V161" s="83"/>
    </row>
  </sheetData>
  <autoFilter ref="D23:U49" xr:uid="{00000000-0001-0000-0600-000000000000}"/>
  <mergeCells count="134">
    <mergeCell ref="D117:F117"/>
    <mergeCell ref="I117:L117"/>
    <mergeCell ref="D118:F118"/>
    <mergeCell ref="I118:L118"/>
    <mergeCell ref="A106:E106"/>
    <mergeCell ref="A107:H107"/>
    <mergeCell ref="A108:O108"/>
    <mergeCell ref="A109:K112"/>
    <mergeCell ref="A114:K114"/>
    <mergeCell ref="A116:C116"/>
    <mergeCell ref="A103:E103"/>
    <mergeCell ref="L103:O103"/>
    <mergeCell ref="A104:E104"/>
    <mergeCell ref="L104:O104"/>
    <mergeCell ref="A105:E105"/>
    <mergeCell ref="L105:O105"/>
    <mergeCell ref="A100:E100"/>
    <mergeCell ref="L100:O100"/>
    <mergeCell ref="A101:E101"/>
    <mergeCell ref="L101:O101"/>
    <mergeCell ref="A102:E102"/>
    <mergeCell ref="L102:O102"/>
    <mergeCell ref="A97:E97"/>
    <mergeCell ref="L97:O97"/>
    <mergeCell ref="A98:E98"/>
    <mergeCell ref="L98:O98"/>
    <mergeCell ref="A99:E99"/>
    <mergeCell ref="L99:O99"/>
    <mergeCell ref="A94:E94"/>
    <mergeCell ref="L94:O94"/>
    <mergeCell ref="A95:E95"/>
    <mergeCell ref="L95:O95"/>
    <mergeCell ref="A96:E96"/>
    <mergeCell ref="L96:O96"/>
    <mergeCell ref="A91:E91"/>
    <mergeCell ref="L91:O91"/>
    <mergeCell ref="A92:E92"/>
    <mergeCell ref="L92:O92"/>
    <mergeCell ref="A93:E93"/>
    <mergeCell ref="L93:O93"/>
    <mergeCell ref="A88:E88"/>
    <mergeCell ref="L88:O88"/>
    <mergeCell ref="A89:E89"/>
    <mergeCell ref="L89:O89"/>
    <mergeCell ref="A90:E90"/>
    <mergeCell ref="L90:O90"/>
    <mergeCell ref="A85:E85"/>
    <mergeCell ref="L85:O85"/>
    <mergeCell ref="A86:E86"/>
    <mergeCell ref="L86:O86"/>
    <mergeCell ref="A87:E87"/>
    <mergeCell ref="L87:O87"/>
    <mergeCell ref="A82:E82"/>
    <mergeCell ref="L82:O82"/>
    <mergeCell ref="A83:E83"/>
    <mergeCell ref="L83:O83"/>
    <mergeCell ref="A84:E84"/>
    <mergeCell ref="L84:O84"/>
    <mergeCell ref="A79:E79"/>
    <mergeCell ref="L79:O79"/>
    <mergeCell ref="A80:E80"/>
    <mergeCell ref="L80:O80"/>
    <mergeCell ref="A81:E81"/>
    <mergeCell ref="L81:O81"/>
    <mergeCell ref="A76:E76"/>
    <mergeCell ref="L76:O76"/>
    <mergeCell ref="A77:E77"/>
    <mergeCell ref="L77:O77"/>
    <mergeCell ref="A78:E78"/>
    <mergeCell ref="L78:O78"/>
    <mergeCell ref="A73:E73"/>
    <mergeCell ref="L73:O73"/>
    <mergeCell ref="A74:E74"/>
    <mergeCell ref="L74:O74"/>
    <mergeCell ref="A75:E75"/>
    <mergeCell ref="L75:O75"/>
    <mergeCell ref="A70:E70"/>
    <mergeCell ref="L70:O70"/>
    <mergeCell ref="A71:E71"/>
    <mergeCell ref="L71:O71"/>
    <mergeCell ref="A72:E72"/>
    <mergeCell ref="L72:O72"/>
    <mergeCell ref="A67:E67"/>
    <mergeCell ref="L67:O67"/>
    <mergeCell ref="A68:E68"/>
    <mergeCell ref="L68:O68"/>
    <mergeCell ref="A69:E69"/>
    <mergeCell ref="L69:O69"/>
    <mergeCell ref="A64:E64"/>
    <mergeCell ref="L64:O64"/>
    <mergeCell ref="A65:E65"/>
    <mergeCell ref="L65:O65"/>
    <mergeCell ref="A66:E66"/>
    <mergeCell ref="L66:O66"/>
    <mergeCell ref="A60:K60"/>
    <mergeCell ref="A61:E61"/>
    <mergeCell ref="A62:E62"/>
    <mergeCell ref="L62:O62"/>
    <mergeCell ref="A63:E63"/>
    <mergeCell ref="L63:O63"/>
    <mergeCell ref="A52:E53"/>
    <mergeCell ref="A54:E54"/>
    <mergeCell ref="A55:E55"/>
    <mergeCell ref="A56:E56"/>
    <mergeCell ref="A57:E57"/>
    <mergeCell ref="A58:E58"/>
    <mergeCell ref="K22:N22"/>
    <mergeCell ref="O22:P22"/>
    <mergeCell ref="R22:S22"/>
    <mergeCell ref="T22:U22"/>
    <mergeCell ref="V22:V23"/>
    <mergeCell ref="A51:E51"/>
    <mergeCell ref="A17:O17"/>
    <mergeCell ref="A18:V18"/>
    <mergeCell ref="A19:V19"/>
    <mergeCell ref="A20:V20"/>
    <mergeCell ref="A21:A23"/>
    <mergeCell ref="C21:V21"/>
    <mergeCell ref="B22:B23"/>
    <mergeCell ref="C22:C23"/>
    <mergeCell ref="D22:F22"/>
    <mergeCell ref="G22:I22"/>
    <mergeCell ref="A9:N9"/>
    <mergeCell ref="A10:N10"/>
    <mergeCell ref="A11:V11"/>
    <mergeCell ref="A12:N12"/>
    <mergeCell ref="A15:V15"/>
    <mergeCell ref="A16:V16"/>
    <mergeCell ref="A1:V1"/>
    <mergeCell ref="A3:V3"/>
    <mergeCell ref="A5:V5"/>
    <mergeCell ref="A6:N6"/>
    <mergeCell ref="A7:N7"/>
    <mergeCell ref="A8:V8"/>
  </mergeCells>
  <printOptions horizontalCentered="1"/>
  <pageMargins left="0.31527777777777799" right="0.31527777777777799" top="0.83194444444444504" bottom="0.59097222222222201" header="0.511811023622047" footer="0.31527777777777799"/>
  <pageSetup paperSize="9" fitToHeight="0" orientation="landscape" horizontalDpi="300" verticalDpi="300" r:id="rId1"/>
  <headerFooter>
    <oddFooter>&amp;LÁrea Responsável: SUPECC/SGI/SES&amp;C &amp;RPág &amp;P de &amp;N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CEAP-SOL 201100010017260</vt:lpstr>
      <vt:lpstr>'CEAP-SOL 201100010017260'!Area_de_impressao</vt:lpstr>
      <vt:lpstr>'CEAP-SOL 201100010017260'!Titulos_de_impressao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Regina da Fonseca</dc:creator>
  <cp:lastModifiedBy>Emilia Regina da Fonseca</cp:lastModifiedBy>
  <dcterms:created xsi:type="dcterms:W3CDTF">2024-06-19T19:29:30Z</dcterms:created>
  <dcterms:modified xsi:type="dcterms:W3CDTF">2024-06-19T19:30:03Z</dcterms:modified>
</cp:coreProperties>
</file>