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0\"/>
    </mc:Choice>
  </mc:AlternateContent>
  <xr:revisionPtr revIDLastSave="0" documentId="8_{A64DEE19-0405-471C-ABD8-B1235888AE1D}" xr6:coauthVersionLast="47" xr6:coauthVersionMax="47" xr10:uidLastSave="{00000000-0000-0000-0000-000000000000}"/>
  <bookViews>
    <workbookView xWindow="-120" yWindow="-120" windowWidth="29040" windowHeight="15720" xr2:uid="{CB2FE7AB-D74E-46E0-9AA1-C4FAA678CDCB}"/>
  </bookViews>
  <sheets>
    <sheet name="CEAP-SOL 201100010017260" sheetId="1" r:id="rId1"/>
  </sheets>
  <definedNames>
    <definedName name="_xlnm._FilterDatabase" localSheetId="0" hidden="1">'CEAP-SOL 201100010017260'!$D$23:$U$60</definedName>
    <definedName name="_xlnm.Print_Area" localSheetId="0">'CEAP-SOL 201100010017260'!$A$1:$V$119</definedName>
    <definedName name="_xlnm.Print_Titles" localSheetId="0">'CEAP-SOL 201100010017260'!$71:$72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L106" i="1" a="1"/>
  <c r="L106" i="1" s="1"/>
  <c r="L105" i="1" a="1"/>
  <c r="L105" i="1" s="1"/>
  <c r="L104" i="1" a="1"/>
  <c r="L104" i="1" s="1"/>
  <c r="L103" i="1" a="1"/>
  <c r="L103" i="1" s="1"/>
  <c r="L102" i="1" a="1"/>
  <c r="L102" i="1" s="1"/>
  <c r="L101" i="1" a="1"/>
  <c r="L101" i="1" s="1"/>
  <c r="L100" i="1" a="1"/>
  <c r="L100" i="1" s="1"/>
  <c r="L99" i="1" a="1"/>
  <c r="L99" i="1" s="1"/>
  <c r="L98" i="1" a="1"/>
  <c r="L98" i="1" s="1"/>
  <c r="L97" i="1" a="1"/>
  <c r="L97" i="1" s="1"/>
  <c r="L96" i="1" a="1"/>
  <c r="L96" i="1" s="1"/>
  <c r="L95" i="1" a="1"/>
  <c r="L95" i="1" s="1"/>
  <c r="L94" i="1" a="1"/>
  <c r="L94" i="1" s="1"/>
  <c r="L93" i="1" a="1"/>
  <c r="L93" i="1" s="1"/>
  <c r="L92" i="1" a="1"/>
  <c r="L92" i="1" s="1"/>
  <c r="L91" i="1" a="1"/>
  <c r="L91" i="1" s="1"/>
  <c r="L90" i="1" a="1"/>
  <c r="L90" i="1" s="1"/>
  <c r="L89" i="1" a="1"/>
  <c r="L89" i="1" s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U60" i="1"/>
  <c r="T60" i="1"/>
  <c r="S60" i="1"/>
  <c r="R60" i="1"/>
  <c r="Q60" i="1"/>
  <c r="P60" i="1"/>
  <c r="O60" i="1"/>
  <c r="N60" i="1"/>
  <c r="M60" i="1"/>
  <c r="L60" i="1"/>
  <c r="J60" i="1"/>
  <c r="I60" i="1"/>
  <c r="H60" i="1"/>
  <c r="G60" i="1"/>
  <c r="F60" i="1"/>
  <c r="E60" i="1"/>
  <c r="D60" i="1"/>
  <c r="C60" i="1"/>
  <c r="B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3" authorId="0" shapeId="0" xr:uid="{8801E495-57E6-4333-B69B-D6580946633A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4" authorId="0" shapeId="0" xr:uid="{C2379765-93FA-4D10-89AD-9C30FB6B9DA2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5" authorId="0" shapeId="0" xr:uid="{E0E6B70D-9ADD-4001-BD1D-004B9230984E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6" authorId="0" shapeId="0" xr:uid="{19CF14D0-BD36-405A-BFC5-29DEB1CEF8B8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80" authorId="0" shapeId="0" xr:uid="{DB2ABBA0-D24D-42A8-82F0-C02F234DBED6}">
      <text>
        <r>
          <rPr>
            <sz val="10"/>
            <rFont val="Arial"/>
            <family val="2"/>
          </rPr>
          <t xml:space="preserve">FOLHA - REFERÊNCIA JUL/20 - LANÇADO PLANILHA PAGAMENTO GEFIC EM AGO/20.
</t>
        </r>
      </text>
    </comment>
    <comment ref="F81" authorId="0" shapeId="0" xr:uid="{B23973BC-BB28-4B69-BD93-C8E63A5065A6}">
      <text>
        <r>
          <rPr>
            <sz val="10"/>
            <rFont val="Arial"/>
            <family val="2"/>
          </rPr>
          <t xml:space="preserve">FOLHA - REFERÊNCIA AGO/20 - LANÇADO PLANILHA PAGAMENTO GEFIC EM SET/20.
</t>
        </r>
      </text>
    </comment>
    <comment ref="F82" authorId="0" shapeId="0" xr:uid="{1A41CD87-4990-4671-A9B2-D711DAAABD1C}">
      <text>
        <r>
          <rPr>
            <sz val="10"/>
            <rFont val="Arial"/>
            <family val="2"/>
          </rPr>
          <t xml:space="preserve">FOLHA - REFERÊNCIA SET/20 - LANÇADO PLANILHA PAGAMENTO GEFIC EM OUT/20 
</t>
        </r>
      </text>
    </comment>
    <comment ref="F83" authorId="0" shapeId="0" xr:uid="{B9815DBC-9B63-4C22-B5E1-19BE85665348}">
      <text>
        <r>
          <rPr>
            <sz val="10"/>
            <rFont val="Arial"/>
            <family val="2"/>
          </rPr>
          <t xml:space="preserve">FOLHA - REFERÊNCIA OUT/20 - LANÇADO PLANILHA PAGAMENTO GEFIC EM NOV/20.
</t>
        </r>
      </text>
    </comment>
    <comment ref="F84" authorId="0" shapeId="0" xr:uid="{3D2B527C-37E9-404F-932C-1AEB7986AF4D}">
      <text>
        <r>
          <rPr>
            <sz val="10"/>
            <rFont val="Arial"/>
            <family val="2"/>
          </rPr>
          <t xml:space="preserve">FOLHA - REFERÊNCIA NOV/20 - LANÇADO PLANILHA PAGAMENTO GEFIC EM DEZ/20.
</t>
        </r>
      </text>
    </comment>
    <comment ref="F85" authorId="0" shapeId="0" xr:uid="{3A02B2A9-564D-4EA9-969D-F6165EF137B7}">
      <text>
        <r>
          <rPr>
            <sz val="10"/>
            <rFont val="Arial"/>
            <family val="2"/>
          </rPr>
          <t xml:space="preserve">R$ 304,46- (6 DIAS) TELEFONIA FIXA -REFERÊNCIA DEZ/19 - LANÇADO PLANILHA GEFIC EM JAN/20;
</t>
        </r>
        <r>
          <rPr>
            <sz val="9"/>
            <color rgb="FF000000"/>
            <rFont val="Tahoma"/>
            <family val="2"/>
            <charset val="1"/>
          </rPr>
          <t>.
R$ 1.298,35 - TELEFONIA FIXA -REFERÊNCIA JAN/20 - LANÇADO PLANILHA GEFIC EM JAN/20</t>
        </r>
      </text>
    </comment>
    <comment ref="F86" authorId="0" shapeId="0" xr:uid="{3F03648F-78FC-4052-927E-930D918D5834}">
      <text>
        <r>
          <rPr>
            <sz val="10"/>
            <rFont val="Arial"/>
            <family val="2"/>
          </rPr>
          <t xml:space="preserve">R$ 304,46- (6 DIAS) TELEFONIA FIXA -REFERÊNCIA DEZ/19 - LANÇADO PLANILHA GEFIC EM JAN/20;
</t>
        </r>
        <r>
          <rPr>
            <sz val="9"/>
            <color rgb="FF000000"/>
            <rFont val="Tahoma"/>
            <family val="2"/>
            <charset val="1"/>
          </rPr>
          <t>.
R$ 1.298,35 - TELEFONIA FIXA -REFERÊNCIA JAN/20 - LANÇADO PLANILHA GEFIC EM JAN/20</t>
        </r>
      </text>
    </comment>
    <comment ref="F87" authorId="0" shapeId="0" xr:uid="{FE33F270-2CD5-4115-B94E-12F9359DF31F}">
      <text>
        <r>
          <rPr>
            <sz val="10"/>
            <rFont val="Arial"/>
            <family val="2"/>
          </rPr>
          <t xml:space="preserve">OI - REFERÊNCIA JUL/20 - LANÇADO PLANILHA PAGAMENTO GEFIC EM JUL/20
</t>
        </r>
      </text>
    </comment>
    <comment ref="F88" authorId="0" shapeId="0" xr:uid="{36118911-AD2D-4A91-97C4-88E810830B39}">
      <text>
        <r>
          <rPr>
            <sz val="10"/>
            <rFont val="Arial"/>
            <family val="2"/>
          </rPr>
          <t xml:space="preserve">OI - REFERÊNCIA AGO/20 - LANÇADO PLANILHA PAGAMENTO GEFIC EM AGO/20
</t>
        </r>
      </text>
    </comment>
    <comment ref="F89" authorId="0" shapeId="0" xr:uid="{0B0F8265-86D9-45BF-AADE-C065B9BC30E7}">
      <text>
        <r>
          <rPr>
            <sz val="10"/>
            <rFont val="Arial"/>
            <family val="2"/>
          </rPr>
          <t xml:space="preserve">OI - REFERÊNCIA SET/20 - LANÇADO PLANILHA PAGAMENTO GEFIC EM SET/20
</t>
        </r>
      </text>
    </comment>
    <comment ref="F90" authorId="0" shapeId="0" xr:uid="{52AD0905-AEA2-4C48-9E30-A9F66110112A}">
      <text>
        <r>
          <rPr>
            <sz val="10"/>
            <rFont val="Arial"/>
            <family val="2"/>
          </rPr>
          <t xml:space="preserve">OI - REFERÊNCIA OUT/20 - LANÇADO PLANILHA PAGAMENTO GEFIC EM OUT/20
</t>
        </r>
        <r>
          <rPr>
            <sz val="9"/>
            <color rgb="FF000000"/>
            <rFont val="Segoe UI"/>
            <family val="2"/>
            <charset val="1"/>
          </rPr>
          <t>.
CONSOLIDADO INCLUINDO OS MESES DE FEV A JUN/20</t>
        </r>
      </text>
    </comment>
    <comment ref="F91" authorId="0" shapeId="0" xr:uid="{B7494E9E-655E-4F2A-8353-750E8EDF40DB}">
      <text>
        <r>
          <rPr>
            <sz val="10"/>
            <rFont val="Arial"/>
            <family val="2"/>
          </rPr>
          <t xml:space="preserve">OI - REFERÊNCIA NOV/20 - LANÇADO PLANILHA PAGAMENTO GEFIC EM NOV/20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92" authorId="0" shapeId="0" xr:uid="{4BC7B298-9D2D-455D-9E22-FE97DD8E7955}">
      <text>
        <r>
          <rPr>
            <sz val="10"/>
            <rFont val="Arial"/>
            <family val="2"/>
          </rPr>
          <t xml:space="preserve">OI - REFERÊNCIA DEZ/20 - LANÇADO PLANILHA PAGAMENTO GEFIC EM DEZ/20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93" authorId="0" shapeId="0" xr:uid="{87B017A8-FA7E-49E1-9DEE-3149326984D8}">
      <text>
        <r>
          <rPr>
            <sz val="10"/>
            <rFont val="Arial"/>
            <family val="2"/>
          </rPr>
          <t xml:space="preserve">RESTANTE ENERGIA - REFERÊNCIA DEZ/19 - LANÇADO PLANILHA PAGAMENTO GEFIC EM JAN/20
</t>
        </r>
      </text>
    </comment>
    <comment ref="F94" authorId="0" shapeId="0" xr:uid="{A20E7B78-A73F-47D6-B859-CFA66C8FD5CE}">
      <text>
        <r>
          <rPr>
            <sz val="10"/>
            <rFont val="Arial"/>
            <family val="2"/>
          </rPr>
          <t xml:space="preserve">ENERGIA - REFERÊNCIA JAN/20 - LANÇADO PLANILHA PAGAMENTO GEFIC EM FEV/20
</t>
        </r>
      </text>
    </comment>
    <comment ref="F95" authorId="0" shapeId="0" xr:uid="{4FF4FA41-C9E9-407C-ADAA-CEB865354F91}">
      <text>
        <r>
          <rPr>
            <sz val="10"/>
            <rFont val="Arial"/>
            <family val="2"/>
          </rPr>
          <t xml:space="preserve">ENERGIA - REFERÊNCIA FEV20 - LANÇADO PLANILHA PAGAMENTO GEFIC EM MAR/20
</t>
        </r>
      </text>
    </comment>
    <comment ref="F96" authorId="0" shapeId="0" xr:uid="{E01DA8D5-7882-4182-ABA3-86E14BB3D8B0}">
      <text>
        <r>
          <rPr>
            <sz val="10"/>
            <rFont val="Arial"/>
            <family val="2"/>
          </rPr>
          <t xml:space="preserve">ENERGIA - REFERÊNCIA MAR20 - LANÇADO PLANILHA PAGAMENTO GEFIC EM ABR/20
</t>
        </r>
      </text>
    </comment>
    <comment ref="F97" authorId="0" shapeId="0" xr:uid="{AB3FC20B-256E-405E-A1AE-CCDD0148B5D6}">
      <text>
        <r>
          <rPr>
            <sz val="10"/>
            <rFont val="Arial"/>
            <family val="2"/>
          </rPr>
          <t xml:space="preserve">REFERÊNCIA ABR/20 - LANÇADO PLANILHA PAGAMENTO GEFIC EM MAI/20
</t>
        </r>
      </text>
    </comment>
    <comment ref="F98" authorId="0" shapeId="0" xr:uid="{22FA4F9E-3ECE-4D23-B48E-0407761C6843}">
      <text>
        <r>
          <rPr>
            <sz val="10"/>
            <rFont val="Arial"/>
            <family val="2"/>
          </rPr>
          <t xml:space="preserve">ENERGIA - REFERÊNCIA MAI/20 - LANÇADO PLANILHA PAGAMENTO GEFIC EM JUN/20
</t>
        </r>
      </text>
    </comment>
    <comment ref="F99" authorId="0" shapeId="0" xr:uid="{40A9876C-378D-4310-96E4-B053707221CC}">
      <text>
        <r>
          <rPr>
            <sz val="10"/>
            <rFont val="Arial"/>
            <family val="2"/>
          </rPr>
          <t xml:space="preserve">ENERGIA - REFERÊNCIA JUN/20 - LANÇADO PLANILHA PAGAMENTO GEFIC EM JUL/20
</t>
        </r>
      </text>
    </comment>
    <comment ref="F100" authorId="0" shapeId="0" xr:uid="{9B52DFEA-8887-4836-A90A-8CD2E5A4A3D3}">
      <text>
        <r>
          <rPr>
            <sz val="10"/>
            <rFont val="Arial"/>
            <family val="2"/>
          </rPr>
          <t xml:space="preserve">ENERGIA - REFERÊNCIA JUL/20 - LANÇADO PLANILHA PAGAMENTO GEFIC EM AGO/20
</t>
        </r>
      </text>
    </comment>
    <comment ref="F101" authorId="0" shapeId="0" xr:uid="{182081F2-85F1-407A-ABEC-79AC1B5159D2}">
      <text>
        <r>
          <rPr>
            <sz val="10"/>
            <rFont val="Arial"/>
            <family val="2"/>
          </rPr>
          <t xml:space="preserve">ENERGIA - REFERÊNCIA AGO/20 - LANÇADO PLANILHA PAGAMENTO GEFIC EM SET/20
</t>
        </r>
      </text>
    </comment>
    <comment ref="F102" authorId="0" shapeId="0" xr:uid="{902AB591-A6D6-430E-8040-0DCA032D95CD}">
      <text>
        <r>
          <rPr>
            <sz val="10"/>
            <rFont val="Arial"/>
            <family val="2"/>
          </rPr>
          <t xml:space="preserve">ENERGIA - REFERÊNCIA SET/20 - LANÇADO PLANILHA PAGAMENTO GEFIC EM OUT/20
</t>
        </r>
      </text>
    </comment>
    <comment ref="F103" authorId="0" shapeId="0" xr:uid="{0C191164-D624-495A-9CAD-00C7A9CCBE35}">
      <text>
        <r>
          <rPr>
            <sz val="10"/>
            <rFont val="Arial"/>
            <family val="2"/>
          </rPr>
          <t xml:space="preserve">ENERGIA - REFERÊNCIA OUT/20 - LANÇADO PLANILHA PAGAMENTO GEFIC EM NOV/20
</t>
        </r>
      </text>
    </comment>
    <comment ref="F104" authorId="0" shapeId="0" xr:uid="{2C663D7F-5BB4-4463-87CC-EA42787FF014}">
      <text>
        <r>
          <rPr>
            <sz val="10"/>
            <rFont val="Arial"/>
            <family val="2"/>
          </rPr>
          <t xml:space="preserve">ENERGIA - LANÇADO PLANILHA PAGAMENTO GEFIC EM DEZ/20
.
NOV/20.......................... R$ 11.838,46
DEZ/20..........................R$ 10.682,45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105" authorId="0" shapeId="0" xr:uid="{0EB751B0-7648-47D8-8638-3DED47B7A23D}">
      <text>
        <r>
          <rPr>
            <sz val="10"/>
            <rFont val="Arial"/>
            <family val="2"/>
          </rPr>
          <t xml:space="preserve">ENERGIA - LANÇADO PLANILHA PAGAMENTO GEFIC EM DEZ/20
.
NOV/20.......................... R$ 11.838,46
DEZ/20..........................R$ 10.682,45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<sst xmlns="http://schemas.openxmlformats.org/spreadsheetml/2006/main" count="164" uniqueCount="61">
  <si>
    <t>Relatório Resumido da Execução Orçamentária e Financeira por Contrato de Gestão</t>
  </si>
  <si>
    <t>Mês/Ano: 2020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</si>
  <si>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</si>
  <si>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</si>
  <si>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</si>
  <si>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</si>
  <si>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</si>
  <si>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- 9° Termo Aditivo, 10° Termo Aditivo</t>
  </si>
  <si>
    <t>Vigência do Contrato de Gestão -Início:    9° Termo Aditivo : Início:  25 de dezembro de 2019 a 24 de junho de 2020     e 10° Termo Aditivo: Início:   25/06/2020 a  24/06/2021</t>
  </si>
  <si>
    <t>Previsão de Repasse Mensal do Contrato de Gestão/ADITIVO: - Custeio 9° TA : R$ 1.772.997,28       E Custeio 10° TA : R$ 1.772.997,28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</si>
  <si>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</si>
  <si>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</si>
  <si>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</si>
  <si>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</si>
  <si>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</si>
  <si>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</si>
  <si>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</si>
  <si>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</si>
  <si>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</si>
  <si>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</si>
  <si>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</si>
  <si>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</si>
  <si>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</si>
  <si>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</si>
  <si>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</si>
  <si>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</si>
  <si>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</si>
  <si>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</si>
  <si>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</si>
  <si>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</si>
  <si>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</si>
  <si>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</si>
  <si>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</si>
  <si>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</si>
  <si>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</si>
  <si>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</si>
  <si>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</si>
  <si>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</si>
  <si>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</si>
  <si>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</si>
  <si>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</si>
  <si>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</si>
  <si>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</si>
  <si>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</si>
  <si>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</si>
  <si>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3.1.91.11.10</t>
  </si>
  <si>
    <t>SES/GAAL-11410, SES/GMAE-14421 E SES/SUPECC-03082.</t>
  </si>
  <si>
    <t>Folha referência mês anterior, Lançado na Planilha de Previsão Mensal de Repasse - GEFIC</t>
  </si>
  <si>
    <t>Glossa Contratos empresa</t>
  </si>
  <si>
    <t>Glosa- Concessionárias (faturas da energia).</t>
  </si>
  <si>
    <t>3.3.90.39.04</t>
  </si>
  <si>
    <t>*Glosa- Concessionárias (faturas da energia).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</si>
  <si>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</si>
  <si>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</si>
  <si>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9º TERMO ADITIVO AO TERMO DE TRANSFERÊNCIA DE GESTÃO Nº 003/2013 - SES/GO (CEAP-SOL), POR UM PERÍODO DE 06 (SEIS) MESES, A PARTIR DE 25/12/2019 OU ATÉ ACONCLUSÃO DE CHAMAMENTO PÚBLICO DA SES/GO PARA CONTRATAÇÃO DE ORGANIZAÇÃO SOCIAL PARA O CEAP-SOL.
.
ISG-COND.SOLI/DEZ-19....................R$ 239.307,41.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 </t>
    </r>
    <r>
      <rPr>
        <sz val="10"/>
        <color rgb="FF000000"/>
        <rFont val="Calibri"/>
        <family val="2"/>
      </rPr>
      <t xml:space="preserve">9º TERMO ADITIVO AO TERMO DE TRANSFERÊNCIA DE GESTÃO Nº 003/2013 - SES/GO (CEAP-SOL), POR UM PERÍODO DE 06 (SEIS) MESES, A PARTIR DE 25/12/2019 OU ATÉ ACONCLUSÃO DE CHAMAMENTO PÚBLICO DA SES/GO PARA CONTRATAÇÃO DE ORGANIZAÇÃO SOCIAL PARA O CEAP-SOL.
.
ISG-COND.SOLI/DEZ-19........................R$ 91.343,92.                                                                                                                                                                                                                                               PAGAMENTO CELEBRAÇÃO DO 7º TERMO ADITIVO AO TERMO DE TRANSFERÊNCIA DE GESTÃO Nº 003/2013 (CEAP SOL) - SES/GO (CONDOMÍNIO SOLIDARIEDADE), POR 12 MES A PARTIR DE28/06/2018, OU ATÉ A CONCLUSÃO DO CHAMAMENTO PÚBLICO PARA A CONTRATAÇÃO DE ORGANIZAÇÃO SOCIAL PARA O CEAP SOL.
.
REFERENTE ISG/COND.SOLI/NOV/18...........R$ 1.213.470,42.                                                                                                                                                                                                                                       PAGAMENTO CELEBRAÇÃO DO 7º TERMO ADITIVO AO TERMO DE TRANSFERÊNCIA DE GESTÃO Nº 003/2013 (CEAP SOL) - SES/GO (CONDOMÍNIO SOLIDARIEDADE), POR 12 MES A PA
RTIR DE 28/06/2018, OU ATÉ A CONCLUSÃO DO CHAMAMENTO PÚBLICO PARA A CONTRATAÇÃO DE ORGANIZAÇÃO SOCIAL PARA O CEAP SOL.
.
REFERENTE ISG/COND.SOLI/DEZ/18...........R$ 1.399.931,81 .                                                                                                                                                                                                                                              PAGAMENTO CELEBRAÇÃO DO 7º TERMO ADITIVO AO TERMO DE TRANSFERÊNCIA DE GESTÃONº 003/2013 (CEAP SOL) - SES/GO (CONDOMÍNIO SOLIDARIEDADE), POR 12 MES A PARTIR DE 28/06/2018, OU ATÉ A CONCLUSÃO DO CHAMAMENTO PÚBLICO PARA A CONTRATAÇÃO DE ORGANIZAÇÃO SOCIAL PARA O CEAP SOL.
.
REFERENTE ISG/COND.SOLI/SET/18...........R$ 192.428,37.                                                                                                                                                                                                                                    PAGAMENTO CELEBRAÇÃO DO 7º TERMO ADITIVO AO TERMO DE TRANSFERÊNCIA DE GESTÃO Nº 003/2013 (CEAP SOL) - SES/GO (CONDOMÍNIO SOLIDARIEDADE), POR 12 MES A PA
RTIR DE 28/06/2018, OU ATÉ A CONCLUSÃO DO CHAMAMENTO PÚBLICO PARA A CONTRATAÇÃO DE ORGANIZAÇÃO SOCIAL PARA O CEAP SOL.
.
REFERENTE ISG/COND.SOLI/OUT/18...........R$ 781.466,41.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9. Pagamentos de Despesas de Exercícios Anteriores - DEA:   </t>
    </r>
    <r>
      <rPr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PAGAMENTO DE 9º TERMO ADITIVO AO TERMO DE TRANSFERÊNCIA DE GESTÃO Nº 003/2013 - SES/GO (CEAP-SOL), POR UM PERÍODO DE 06 (SEIS) MESES, A PARTIR DE 25/12/
2019 OU ATÉ A CONCLUSÃO DE CHAMAMENTO PÚBLICO DA SES/GO PARA CONTRATAÇÃO DEORGANIZAÇÃO SOCIAL PARA O CEAP-SOL.
.
ISG-COND.SOLI/DEZ-19............R$ 23.948,13</t>
    </r>
  </si>
  <si>
    <t>.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</si>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</sst>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m\-yy;@"/>
    <numFmt numFmtId="165" formatCode="_-* #,##0.00_-;\-* #,##0.00_-;_-* \-??_-;_-@_-"/>
    <numFmt numFmtId="166" formatCode="[$-416]mmm\-yy;@"/>
  </numFmts>
  <fonts count="2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1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8"/>
      <color theme="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10"/>
      <name val="Calibri"/>
      <family val="2"/>
    </font>
    <font>
      <sz val="6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5" fontId="1" fillId="0" borderId="0" applyBorder="0" applyProtection="0"/>
    <xf numFmtId="0" fontId="1" fillId="0" borderId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wrapText="1"/>
    </xf>
    <xf numFmtId="165" fontId="3" fillId="0" borderId="13" xfId="1" applyFont="1" applyBorder="1" applyAlignment="1" applyProtection="1">
      <alignment vertical="center" wrapText="1"/>
    </xf>
    <xf numFmtId="164" fontId="4" fillId="0" borderId="13" xfId="0" applyNumberFormat="1" applyFont="1" applyBorder="1" applyAlignment="1">
      <alignment horizontal="center" vertical="top" wrapText="1"/>
    </xf>
    <xf numFmtId="165" fontId="4" fillId="0" borderId="13" xfId="0" applyNumberFormat="1" applyFont="1" applyBorder="1" applyAlignment="1">
      <alignment horizontal="left" vertical="top" wrapText="1"/>
    </xf>
    <xf numFmtId="165" fontId="4" fillId="0" borderId="13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165" fontId="4" fillId="0" borderId="14" xfId="0" applyNumberFormat="1" applyFont="1" applyBorder="1" applyAlignment="1">
      <alignment horizontal="left" vertical="top" wrapText="1"/>
    </xf>
    <xf numFmtId="165" fontId="3" fillId="0" borderId="15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65" fontId="3" fillId="0" borderId="14" xfId="1" applyFont="1" applyBorder="1" applyAlignment="1" applyProtection="1">
      <alignment vertical="center" wrapText="1"/>
    </xf>
    <xf numFmtId="165" fontId="3" fillId="0" borderId="16" xfId="0" applyNumberFormat="1" applyFont="1" applyBorder="1" applyAlignment="1">
      <alignment wrapText="1"/>
    </xf>
    <xf numFmtId="165" fontId="3" fillId="0" borderId="16" xfId="1" applyFont="1" applyBorder="1" applyAlignment="1" applyProtection="1">
      <alignment vertical="center" wrapText="1"/>
    </xf>
    <xf numFmtId="0" fontId="3" fillId="0" borderId="16" xfId="0" applyFont="1" applyBorder="1" applyAlignment="1">
      <alignment wrapText="1"/>
    </xf>
    <xf numFmtId="0" fontId="3" fillId="4" borderId="17" xfId="0" applyFont="1" applyFill="1" applyBorder="1" applyAlignment="1">
      <alignment wrapText="1"/>
    </xf>
    <xf numFmtId="165" fontId="6" fillId="4" borderId="12" xfId="0" applyNumberFormat="1" applyFont="1" applyFill="1" applyBorder="1" applyAlignment="1">
      <alignment horizontal="right" wrapText="1"/>
    </xf>
    <xf numFmtId="165" fontId="6" fillId="4" borderId="12" xfId="0" applyNumberFormat="1" applyFont="1" applyFill="1" applyBorder="1" applyAlignment="1">
      <alignment horizontal="center" wrapText="1"/>
    </xf>
    <xf numFmtId="165" fontId="6" fillId="4" borderId="12" xfId="0" applyNumberFormat="1" applyFont="1" applyFill="1" applyBorder="1" applyAlignment="1">
      <alignment wrapText="1"/>
    </xf>
    <xf numFmtId="165" fontId="7" fillId="4" borderId="1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2" borderId="18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165" fontId="3" fillId="0" borderId="18" xfId="2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horizontal="center" vertical="center" wrapText="1"/>
    </xf>
    <xf numFmtId="49" fontId="10" fillId="0" borderId="0" xfId="2" applyNumberFormat="1" applyFont="1" applyBorder="1" applyAlignment="1" applyProtection="1">
      <alignment horizontal="center" vertical="center" wrapText="1"/>
    </xf>
    <xf numFmtId="165" fontId="3" fillId="0" borderId="18" xfId="3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" fontId="3" fillId="0" borderId="18" xfId="3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165" fontId="12" fillId="0" borderId="18" xfId="2" applyFont="1" applyBorder="1" applyAlignment="1" applyProtection="1">
      <alignment horizontal="right" vertical="center"/>
    </xf>
    <xf numFmtId="4" fontId="13" fillId="0" borderId="18" xfId="1" applyNumberFormat="1" applyFont="1" applyBorder="1" applyAlignment="1" applyProtection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5" borderId="18" xfId="0" applyFont="1" applyFill="1" applyBorder="1" applyAlignment="1">
      <alignment vertical="center" wrapText="1"/>
    </xf>
    <xf numFmtId="165" fontId="6" fillId="5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6" fillId="0" borderId="18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top"/>
    </xf>
  </cellXfs>
  <cellStyles count="4">
    <cellStyle name="Normal" xfId="0" builtinId="0"/>
    <cellStyle name="Normal 65" xfId="3" xr:uid="{19560DB4-3711-4418-9DB9-673B621A9B95}"/>
    <cellStyle name="Vírgula" xfId="1" builtinId="3"/>
    <cellStyle name="Vírgula 44" xfId="2" xr:uid="{B706A64A-4BDF-435E-AAAF-80E92889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B54F-E901-45D3-8DA0-A59598B89E61}">
  <sheetPr codeName="Planilha1">
    <tabColor theme="9"/>
    <pageSetUpPr fitToPage="1"/>
  </sheetPr>
  <dimension ref="A1:V162"/>
  <sheetViews>
    <sheetView tabSelected="1" zoomScale="90" zoomScaleNormal="90" workbookViewId="0">
      <selection activeCell="A15" sqref="A15:V15"/>
    </sheetView>
  </sheetViews>
  <sheetFormatPr defaultColWidth="8.7109375" defaultRowHeight="15" x14ac:dyDescent="0.25"/>
  <cols>
    <col min="1" max="1" width="13.42578125" customWidth="1"/>
    <col min="2" max="2" width="14.28515625" customWidth="1"/>
    <col min="3" max="3" width="17.7109375" style="98" customWidth="1"/>
    <col min="4" max="5" width="13.7109375" customWidth="1"/>
    <col min="6" max="6" width="13.7109375" style="98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3" customWidth="1"/>
    <col min="12" max="12" width="13.85546875" style="62" customWidth="1"/>
    <col min="13" max="14" width="13.85546875" style="99" customWidth="1"/>
    <col min="15" max="16" width="15.28515625" style="99" customWidth="1"/>
    <col min="17" max="22" width="15.28515625" customWidth="1"/>
    <col min="23" max="24" width="13.8554687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4"/>
      <c r="M2" s="5"/>
      <c r="N2" s="5"/>
      <c r="O2" s="6"/>
      <c r="P2" s="6"/>
      <c r="Q2" s="7"/>
      <c r="R2" s="7"/>
      <c r="S2" s="7"/>
      <c r="T2" s="7"/>
      <c r="U2" s="7"/>
      <c r="V2" s="7"/>
    </row>
    <row r="3" spans="1:22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4"/>
      <c r="M4" s="5"/>
      <c r="N4" s="5"/>
      <c r="O4" s="6"/>
      <c r="P4" s="6"/>
      <c r="Q4" s="7"/>
      <c r="R4" s="7"/>
      <c r="S4" s="7"/>
      <c r="T4" s="7"/>
      <c r="U4" s="7"/>
      <c r="V4" s="7"/>
    </row>
    <row r="5" spans="1:22" x14ac:dyDescent="0.25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"/>
      <c r="P6" s="6"/>
      <c r="Q6" s="7"/>
      <c r="R6" s="7"/>
      <c r="S6" s="7"/>
      <c r="T6" s="7"/>
      <c r="U6" s="7"/>
      <c r="V6" s="7"/>
    </row>
    <row r="7" spans="1:2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6"/>
      <c r="P7" s="6"/>
      <c r="Q7" s="7"/>
      <c r="R7" s="7"/>
      <c r="S7" s="7"/>
      <c r="T7" s="7"/>
      <c r="U7" s="7"/>
      <c r="V7" s="7"/>
    </row>
    <row r="8" spans="1:22" x14ac:dyDescent="0.25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  <c r="P9" s="6"/>
      <c r="Q9" s="7"/>
      <c r="R9" s="7"/>
      <c r="S9" s="7"/>
      <c r="T9" s="7"/>
      <c r="U9" s="7"/>
      <c r="V9" s="7"/>
    </row>
    <row r="10" spans="1:2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"/>
      <c r="P10" s="6"/>
      <c r="Q10" s="7"/>
      <c r="R10" s="7"/>
      <c r="S10" s="7"/>
      <c r="T10" s="7"/>
      <c r="U10" s="7"/>
      <c r="V10" s="7"/>
    </row>
    <row r="11" spans="1:22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5.75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"/>
      <c r="P12" s="6"/>
      <c r="Q12" s="7"/>
      <c r="R12" s="7"/>
      <c r="S12" s="7"/>
      <c r="T12" s="7"/>
      <c r="U12" s="7"/>
      <c r="V12" s="7"/>
    </row>
    <row r="13" spans="1:22" ht="15.75" hidden="1" thickBot="1" x14ac:dyDescent="0.3">
      <c r="A13" s="7"/>
      <c r="B13" s="7"/>
      <c r="C13" s="12"/>
      <c r="D13" s="7"/>
      <c r="E13" s="7"/>
      <c r="F13" s="12"/>
      <c r="G13" s="7"/>
      <c r="H13" s="7"/>
      <c r="I13" s="7"/>
      <c r="J13" s="7"/>
      <c r="K13" s="7"/>
      <c r="L13" s="4"/>
      <c r="M13" s="6"/>
      <c r="N13" s="5"/>
      <c r="O13" s="6"/>
      <c r="P13" s="6"/>
      <c r="Q13" s="7"/>
      <c r="R13" s="7"/>
      <c r="S13" s="7"/>
      <c r="T13" s="7"/>
      <c r="U13" s="7"/>
      <c r="V13" s="7"/>
    </row>
    <row r="14" spans="1:22" ht="15.75" hidden="1" thickBot="1" x14ac:dyDescent="0.3">
      <c r="A14" s="7"/>
      <c r="B14" s="7"/>
      <c r="C14" s="12"/>
      <c r="D14" s="7"/>
      <c r="E14" s="7"/>
      <c r="F14" s="12"/>
      <c r="G14" s="7"/>
      <c r="H14" s="7"/>
      <c r="I14" s="7"/>
      <c r="J14" s="7"/>
      <c r="K14" s="7"/>
      <c r="L14" s="4"/>
      <c r="M14" s="6"/>
      <c r="N14" s="6"/>
      <c r="O14" s="6"/>
      <c r="P14" s="6"/>
      <c r="Q14" s="7"/>
      <c r="R14" s="7"/>
      <c r="S14" s="7"/>
      <c r="T14" s="7"/>
      <c r="U14" s="7"/>
      <c r="V14" s="7"/>
    </row>
    <row r="15" spans="1:22" ht="15.75" customHeight="1" thickBot="1" x14ac:dyDescent="0.3">
      <c r="A15" s="13" t="s">
        <v>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5.75" customHeight="1" thickBot="1" x14ac:dyDescent="0.3">
      <c r="A16" s="13" t="s">
        <v>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5.75" thickBo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16"/>
      <c r="R17" s="16"/>
      <c r="S17" s="16"/>
      <c r="T17" s="16"/>
      <c r="U17" s="16"/>
      <c r="V17" s="16"/>
    </row>
    <row r="18" spans="1:22" ht="15.75" customHeight="1" thickBot="1" x14ac:dyDescent="0.3">
      <c r="A18" s="13" t="s">
        <v>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25.5" customHeight="1" thickBot="1" x14ac:dyDescent="0.3">
      <c r="A19" s="13" t="s">
        <v>10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5.75" customHeight="1" thickBot="1" x14ac:dyDescent="0.3">
      <c r="A20" s="17" t="s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5.75" customHeight="1" thickBot="1" x14ac:dyDescent="0.3">
      <c r="A21" s="18" t="s">
        <v>12</v>
      </c>
      <c r="B21" s="19"/>
      <c r="C21" s="20" t="s">
        <v>13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81.75" customHeight="1" thickBot="1" x14ac:dyDescent="0.3">
      <c r="A22" s="18"/>
      <c r="B22" s="21" t="s">
        <v>14</v>
      </c>
      <c r="C22" s="22" t="s">
        <v>15</v>
      </c>
      <c r="D22" s="23" t="s">
        <v>16</v>
      </c>
      <c r="E22" s="23"/>
      <c r="F22" s="23"/>
      <c r="G22" s="23" t="s">
        <v>17</v>
      </c>
      <c r="H22" s="23"/>
      <c r="I22" s="23"/>
      <c r="J22" s="24" t="s">
        <v>18</v>
      </c>
      <c r="K22" s="23" t="s">
        <v>19</v>
      </c>
      <c r="L22" s="23"/>
      <c r="M22" s="23"/>
      <c r="N22" s="23"/>
      <c r="O22" s="25" t="s">
        <v>20</v>
      </c>
      <c r="P22" s="25"/>
      <c r="Q22" s="24" t="s">
        <v>21</v>
      </c>
      <c r="R22" s="23" t="s">
        <v>22</v>
      </c>
      <c r="S22" s="23"/>
      <c r="T22" s="23" t="s">
        <v>23</v>
      </c>
      <c r="U22" s="23"/>
      <c r="V22" s="22" t="s">
        <v>24</v>
      </c>
    </row>
    <row r="23" spans="1:22" ht="37.5" customHeight="1" thickBot="1" x14ac:dyDescent="0.3">
      <c r="A23" s="18"/>
      <c r="B23" s="21"/>
      <c r="C23" s="22"/>
      <c r="D23" s="26" t="s">
        <v>25</v>
      </c>
      <c r="E23" s="26" t="s">
        <v>26</v>
      </c>
      <c r="F23" s="26" t="s">
        <v>27</v>
      </c>
      <c r="G23" s="26" t="s">
        <v>25</v>
      </c>
      <c r="H23" s="26" t="s">
        <v>26</v>
      </c>
      <c r="I23" s="26" t="s">
        <v>27</v>
      </c>
      <c r="J23" s="26" t="s">
        <v>25</v>
      </c>
      <c r="K23" s="27" t="s">
        <v>28</v>
      </c>
      <c r="L23" s="28" t="s">
        <v>25</v>
      </c>
      <c r="M23" s="29" t="s">
        <v>26</v>
      </c>
      <c r="N23" s="29" t="s">
        <v>27</v>
      </c>
      <c r="O23" s="29" t="s">
        <v>25</v>
      </c>
      <c r="P23" s="29" t="s">
        <v>26</v>
      </c>
      <c r="Q23" s="26"/>
      <c r="R23" s="26" t="s">
        <v>25</v>
      </c>
      <c r="S23" s="26" t="s">
        <v>26</v>
      </c>
      <c r="T23" s="26" t="s">
        <v>25</v>
      </c>
      <c r="U23" s="26" t="s">
        <v>29</v>
      </c>
      <c r="V23" s="22"/>
    </row>
    <row r="24" spans="1:22" ht="15.75" thickBot="1" x14ac:dyDescent="0.3">
      <c r="A24" s="30">
        <v>43831</v>
      </c>
      <c r="B24" s="31">
        <v>1772997.28</v>
      </c>
      <c r="C24" s="31">
        <v>1772997.28</v>
      </c>
      <c r="D24" s="31">
        <v>9494979.1799999997</v>
      </c>
      <c r="E24" s="31"/>
      <c r="F24" s="32"/>
      <c r="G24" s="33">
        <v>1631277.89</v>
      </c>
      <c r="H24" s="33"/>
      <c r="I24" s="33"/>
      <c r="J24" s="34">
        <v>132404.23000000001</v>
      </c>
      <c r="K24" s="35">
        <v>43800</v>
      </c>
      <c r="L24" s="36"/>
      <c r="M24" s="37"/>
      <c r="N24" s="37"/>
      <c r="O24" s="38"/>
      <c r="P24" s="38"/>
      <c r="Q24" s="39"/>
      <c r="R24" s="40">
        <v>330651.33</v>
      </c>
      <c r="S24" s="39"/>
      <c r="T24" s="39"/>
      <c r="U24" s="39"/>
      <c r="V24" s="41">
        <f>SUM(L24:N24)-SUM(O24:P24)+SUM(R24:S24)+SUM(T24:U24)</f>
        <v>330651.33</v>
      </c>
    </row>
    <row r="25" spans="1:22" ht="15.75" thickBot="1" x14ac:dyDescent="0.3">
      <c r="A25" s="30">
        <v>43831</v>
      </c>
      <c r="B25" s="31"/>
      <c r="C25" s="31"/>
      <c r="D25" s="31"/>
      <c r="E25" s="31"/>
      <c r="F25" s="32"/>
      <c r="G25" s="42"/>
      <c r="H25" s="42"/>
      <c r="I25" s="42"/>
      <c r="J25" s="43"/>
      <c r="K25" s="35">
        <v>43831</v>
      </c>
      <c r="L25" s="36">
        <v>1631277.89</v>
      </c>
      <c r="M25" s="36"/>
      <c r="N25" s="36"/>
      <c r="O25" s="36"/>
      <c r="P25" s="36"/>
      <c r="Q25" s="36"/>
      <c r="R25" s="36"/>
      <c r="S25" s="36"/>
      <c r="T25" s="36"/>
      <c r="U25" s="39"/>
      <c r="V25" s="41">
        <f t="shared" ref="V25:V59" si="0">SUM(L25:N25)-SUM(O25:P25)+SUM(R25:S25)+SUM(T25:U25)</f>
        <v>1631277.89</v>
      </c>
    </row>
    <row r="26" spans="1:22" ht="15.75" thickBot="1" x14ac:dyDescent="0.3">
      <c r="A26" s="30">
        <v>43862</v>
      </c>
      <c r="B26" s="31">
        <v>1772997.28</v>
      </c>
      <c r="C26" s="31">
        <v>1772997.28</v>
      </c>
      <c r="D26" s="31"/>
      <c r="E26" s="31"/>
      <c r="F26" s="32">
        <v>314368.83999999997</v>
      </c>
      <c r="G26" s="42">
        <v>1630693.0499999998</v>
      </c>
      <c r="H26" s="42"/>
      <c r="I26" s="42"/>
      <c r="J26" s="43">
        <v>135821.54</v>
      </c>
      <c r="K26" s="35">
        <v>43831</v>
      </c>
      <c r="L26" s="36">
        <v>9315.16</v>
      </c>
      <c r="M26" s="36"/>
      <c r="N26" s="36"/>
      <c r="O26" s="36"/>
      <c r="P26" s="36"/>
      <c r="Q26" s="36"/>
      <c r="R26" s="36"/>
      <c r="S26" s="36"/>
      <c r="T26" s="36"/>
      <c r="U26" s="39"/>
      <c r="V26" s="41">
        <f t="shared" si="0"/>
        <v>9315.16</v>
      </c>
    </row>
    <row r="27" spans="1:22" ht="15.75" thickBot="1" x14ac:dyDescent="0.3">
      <c r="A27" s="30">
        <v>43862</v>
      </c>
      <c r="B27" s="31"/>
      <c r="C27" s="31"/>
      <c r="D27" s="31"/>
      <c r="E27" s="31"/>
      <c r="F27" s="32"/>
      <c r="G27" s="42"/>
      <c r="H27" s="42"/>
      <c r="I27" s="42"/>
      <c r="J27" s="43"/>
      <c r="K27" s="35">
        <v>43862</v>
      </c>
      <c r="L27" s="36">
        <v>1621377.89</v>
      </c>
      <c r="M27" s="36"/>
      <c r="N27" s="36"/>
      <c r="O27" s="36"/>
      <c r="P27" s="36"/>
      <c r="Q27" s="36"/>
      <c r="R27" s="36"/>
      <c r="S27" s="36"/>
      <c r="T27" s="36"/>
      <c r="U27" s="39"/>
      <c r="V27" s="41">
        <f t="shared" si="0"/>
        <v>1621377.89</v>
      </c>
    </row>
    <row r="28" spans="1:22" ht="15.75" thickBot="1" x14ac:dyDescent="0.3">
      <c r="A28" s="30">
        <v>43862</v>
      </c>
      <c r="B28" s="31"/>
      <c r="C28" s="31"/>
      <c r="D28" s="31"/>
      <c r="E28" s="31"/>
      <c r="F28" s="32"/>
      <c r="G28" s="42"/>
      <c r="H28" s="42"/>
      <c r="I28" s="42"/>
      <c r="J28" s="43"/>
      <c r="K28" s="35">
        <v>43800</v>
      </c>
      <c r="L28" s="36"/>
      <c r="M28" s="36"/>
      <c r="N28" s="36"/>
      <c r="O28" s="36"/>
      <c r="P28" s="36"/>
      <c r="Q28" s="36"/>
      <c r="R28" s="36"/>
      <c r="S28" s="36"/>
      <c r="T28" s="36">
        <v>23948.13</v>
      </c>
      <c r="U28" s="39"/>
      <c r="V28" s="41">
        <f>SUM(L28:N28)-SUM(O28:P28)+SUM(R28:S28)+SUM(T28:U28)</f>
        <v>23948.13</v>
      </c>
    </row>
    <row r="29" spans="1:22" ht="15.75" thickBot="1" x14ac:dyDescent="0.3">
      <c r="A29" s="30">
        <v>43891</v>
      </c>
      <c r="B29" s="31">
        <v>1772997.28</v>
      </c>
      <c r="C29" s="31">
        <v>1772997.28</v>
      </c>
      <c r="D29" s="31"/>
      <c r="E29" s="31"/>
      <c r="F29" s="32"/>
      <c r="G29" s="42">
        <v>3280461.8099999996</v>
      </c>
      <c r="H29" s="42"/>
      <c r="I29" s="42">
        <v>314368.84000000003</v>
      </c>
      <c r="J29" s="43">
        <v>129711.21</v>
      </c>
      <c r="K29" s="35">
        <v>43862</v>
      </c>
      <c r="L29" s="36">
        <v>15797.85</v>
      </c>
      <c r="M29" s="36"/>
      <c r="N29" s="36"/>
      <c r="O29" s="36"/>
      <c r="P29" s="36"/>
      <c r="Q29" s="36"/>
      <c r="R29" s="36"/>
      <c r="S29" s="36"/>
      <c r="T29" s="36"/>
      <c r="U29" s="39"/>
      <c r="V29" s="41">
        <f t="shared" si="0"/>
        <v>15797.85</v>
      </c>
    </row>
    <row r="30" spans="1:22" ht="15.75" thickBot="1" x14ac:dyDescent="0.3">
      <c r="A30" s="30">
        <v>43891</v>
      </c>
      <c r="B30" s="31"/>
      <c r="C30" s="31"/>
      <c r="D30" s="31"/>
      <c r="E30" s="31"/>
      <c r="F30" s="32"/>
      <c r="G30" s="42"/>
      <c r="H30" s="42"/>
      <c r="I30" s="42"/>
      <c r="J30" s="43"/>
      <c r="K30" s="35">
        <v>43891</v>
      </c>
      <c r="L30" s="36">
        <v>1643286.0699999998</v>
      </c>
      <c r="M30" s="36"/>
      <c r="N30" s="36"/>
      <c r="O30" s="36"/>
      <c r="P30" s="36"/>
      <c r="Q30" s="36"/>
      <c r="R30" s="36"/>
      <c r="S30" s="36"/>
      <c r="T30" s="36"/>
      <c r="U30" s="39"/>
      <c r="V30" s="41">
        <f t="shared" si="0"/>
        <v>1643286.0699999998</v>
      </c>
    </row>
    <row r="31" spans="1:22" ht="15.75" thickBot="1" x14ac:dyDescent="0.3">
      <c r="A31" s="30">
        <v>43891</v>
      </c>
      <c r="B31" s="31"/>
      <c r="C31" s="31"/>
      <c r="D31" s="31"/>
      <c r="E31" s="31"/>
      <c r="F31" s="32"/>
      <c r="G31" s="42"/>
      <c r="H31" s="42"/>
      <c r="I31" s="42"/>
      <c r="J31" s="43"/>
      <c r="K31" s="35">
        <v>43922</v>
      </c>
      <c r="L31" s="36">
        <v>1621377.89</v>
      </c>
      <c r="M31" s="36"/>
      <c r="N31" s="36"/>
      <c r="O31" s="36"/>
      <c r="P31" s="36"/>
      <c r="Q31" s="36"/>
      <c r="R31" s="36"/>
      <c r="S31" s="36"/>
      <c r="T31" s="36"/>
      <c r="U31" s="39"/>
      <c r="V31" s="41">
        <f t="shared" si="0"/>
        <v>1621377.89</v>
      </c>
    </row>
    <row r="32" spans="1:22" ht="15.75" thickBot="1" x14ac:dyDescent="0.3">
      <c r="A32" s="30">
        <v>43891</v>
      </c>
      <c r="B32" s="31"/>
      <c r="C32" s="31"/>
      <c r="D32" s="31"/>
      <c r="E32" s="31"/>
      <c r="F32" s="32"/>
      <c r="G32" s="42"/>
      <c r="H32" s="42"/>
      <c r="I32" s="42"/>
      <c r="J32" s="43"/>
      <c r="K32" s="35">
        <v>43891</v>
      </c>
      <c r="L32" s="36"/>
      <c r="M32" s="36"/>
      <c r="N32" s="36">
        <v>314368.83999999997</v>
      </c>
      <c r="O32" s="36"/>
      <c r="P32" s="36"/>
      <c r="Q32" s="36"/>
      <c r="R32" s="36"/>
      <c r="S32" s="36"/>
      <c r="T32" s="36"/>
      <c r="U32" s="39"/>
      <c r="V32" s="41">
        <f t="shared" si="0"/>
        <v>314368.83999999997</v>
      </c>
    </row>
    <row r="33" spans="1:22" ht="15.75" thickBot="1" x14ac:dyDescent="0.3">
      <c r="A33" s="30">
        <v>43922</v>
      </c>
      <c r="B33" s="31">
        <v>1772997.28</v>
      </c>
      <c r="C33" s="31">
        <v>1772997.28</v>
      </c>
      <c r="D33" s="31"/>
      <c r="E33" s="31"/>
      <c r="F33" s="32"/>
      <c r="G33" s="42">
        <v>486413.37</v>
      </c>
      <c r="H33" s="42"/>
      <c r="I33" s="42"/>
      <c r="J33" s="43">
        <v>129097.37</v>
      </c>
      <c r="K33" s="35">
        <v>43952</v>
      </c>
      <c r="L33" s="36">
        <v>486413.37</v>
      </c>
      <c r="M33" s="36"/>
      <c r="N33" s="36"/>
      <c r="O33" s="36"/>
      <c r="P33" s="36"/>
      <c r="Q33" s="36"/>
      <c r="R33" s="36"/>
      <c r="S33" s="36"/>
      <c r="T33" s="36"/>
      <c r="U33" s="39"/>
      <c r="V33" s="41">
        <f t="shared" si="0"/>
        <v>486413.37</v>
      </c>
    </row>
    <row r="34" spans="1:22" ht="15.75" thickBot="1" x14ac:dyDescent="0.3">
      <c r="A34" s="30">
        <v>43952</v>
      </c>
      <c r="B34" s="31">
        <v>1772997.28</v>
      </c>
      <c r="C34" s="31">
        <v>1772997.28</v>
      </c>
      <c r="D34" s="31"/>
      <c r="E34" s="31"/>
      <c r="F34" s="32"/>
      <c r="G34" s="42">
        <v>1728166.84</v>
      </c>
      <c r="H34" s="42"/>
      <c r="I34" s="42"/>
      <c r="J34" s="43">
        <v>127927.99</v>
      </c>
      <c r="K34" s="35">
        <v>43922</v>
      </c>
      <c r="L34" s="36">
        <v>22522.02</v>
      </c>
      <c r="M34" s="36"/>
      <c r="N34" s="36"/>
      <c r="O34" s="36"/>
      <c r="P34" s="36"/>
      <c r="Q34" s="36"/>
      <c r="R34" s="36"/>
      <c r="S34" s="36"/>
      <c r="T34" s="36"/>
      <c r="U34" s="39"/>
      <c r="V34" s="41">
        <f t="shared" si="0"/>
        <v>22522.02</v>
      </c>
    </row>
    <row r="35" spans="1:22" ht="15.75" thickBot="1" x14ac:dyDescent="0.3">
      <c r="A35" s="30">
        <v>43952</v>
      </c>
      <c r="B35" s="31"/>
      <c r="C35" s="31"/>
      <c r="D35" s="31"/>
      <c r="E35" s="31"/>
      <c r="F35" s="32"/>
      <c r="G35" s="42"/>
      <c r="H35" s="42"/>
      <c r="I35" s="42"/>
      <c r="J35" s="43"/>
      <c r="K35" s="35">
        <v>43952</v>
      </c>
      <c r="L35" s="36">
        <v>1134964.52</v>
      </c>
      <c r="M35" s="36"/>
      <c r="N35" s="36"/>
      <c r="O35" s="36"/>
      <c r="P35" s="36"/>
      <c r="Q35" s="36"/>
      <c r="R35" s="36"/>
      <c r="S35" s="36"/>
      <c r="T35" s="36"/>
      <c r="U35" s="39"/>
      <c r="V35" s="41">
        <f t="shared" si="0"/>
        <v>1134964.52</v>
      </c>
    </row>
    <row r="36" spans="1:22" ht="15.75" thickBot="1" x14ac:dyDescent="0.3">
      <c r="A36" s="30">
        <v>43952</v>
      </c>
      <c r="B36" s="31"/>
      <c r="C36" s="31"/>
      <c r="D36" s="31"/>
      <c r="E36" s="31"/>
      <c r="F36" s="32"/>
      <c r="G36" s="42"/>
      <c r="H36" s="42"/>
      <c r="I36" s="42"/>
      <c r="J36" s="43"/>
      <c r="K36" s="35">
        <v>43983</v>
      </c>
      <c r="L36" s="36">
        <v>570680.30000000005</v>
      </c>
      <c r="M36" s="36"/>
      <c r="N36" s="36"/>
      <c r="O36" s="36"/>
      <c r="P36" s="36"/>
      <c r="Q36" s="36"/>
      <c r="R36" s="36"/>
      <c r="S36" s="36"/>
      <c r="T36" s="36"/>
      <c r="U36" s="39"/>
      <c r="V36" s="41">
        <f t="shared" si="0"/>
        <v>570680.30000000005</v>
      </c>
    </row>
    <row r="37" spans="1:22" ht="15.75" thickBot="1" x14ac:dyDescent="0.3">
      <c r="A37" s="30">
        <v>43983</v>
      </c>
      <c r="B37" s="31">
        <v>1772997.28</v>
      </c>
      <c r="C37" s="31">
        <v>1772997.28</v>
      </c>
      <c r="D37" s="31"/>
      <c r="E37" s="31"/>
      <c r="F37" s="32"/>
      <c r="G37" s="42">
        <v>721189.53</v>
      </c>
      <c r="H37" s="42"/>
      <c r="I37" s="42"/>
      <c r="J37" s="43">
        <v>133442.70000000001</v>
      </c>
      <c r="K37" s="35">
        <v>43952</v>
      </c>
      <c r="L37" s="36">
        <v>23691.4</v>
      </c>
      <c r="M37" s="36"/>
      <c r="N37" s="36"/>
      <c r="O37" s="36"/>
      <c r="P37" s="36"/>
      <c r="Q37" s="36"/>
      <c r="R37" s="36"/>
      <c r="S37" s="36"/>
      <c r="T37" s="36"/>
      <c r="U37" s="39"/>
      <c r="V37" s="41">
        <f t="shared" si="0"/>
        <v>23691.4</v>
      </c>
    </row>
    <row r="38" spans="1:22" ht="15.75" thickBot="1" x14ac:dyDescent="0.3">
      <c r="A38" s="30">
        <v>43983</v>
      </c>
      <c r="B38" s="31"/>
      <c r="C38" s="31"/>
      <c r="D38" s="31"/>
      <c r="E38" s="31"/>
      <c r="F38" s="32"/>
      <c r="G38" s="42"/>
      <c r="H38" s="42"/>
      <c r="I38" s="42"/>
      <c r="J38" s="43"/>
      <c r="K38" s="35">
        <v>43983</v>
      </c>
      <c r="L38" s="36">
        <v>697498.13</v>
      </c>
      <c r="M38" s="36"/>
      <c r="N38" s="36"/>
      <c r="O38" s="36"/>
      <c r="P38" s="36"/>
      <c r="Q38" s="36"/>
      <c r="R38" s="36"/>
      <c r="S38" s="36"/>
      <c r="T38" s="36"/>
      <c r="U38" s="39"/>
      <c r="V38" s="41">
        <f t="shared" si="0"/>
        <v>697498.13</v>
      </c>
    </row>
    <row r="39" spans="1:22" ht="15.75" thickBot="1" x14ac:dyDescent="0.3">
      <c r="A39" s="30">
        <v>44013</v>
      </c>
      <c r="B39" s="31">
        <v>1772997.28</v>
      </c>
      <c r="C39" s="31">
        <v>1772997.28</v>
      </c>
      <c r="D39" s="31">
        <v>10253695.52</v>
      </c>
      <c r="E39" s="31"/>
      <c r="F39" s="32"/>
      <c r="G39" s="42">
        <v>2478387.4099999997</v>
      </c>
      <c r="H39" s="42"/>
      <c r="I39" s="42"/>
      <c r="J39" s="43">
        <v>129288.04</v>
      </c>
      <c r="K39" s="35">
        <v>43983</v>
      </c>
      <c r="L39" s="36">
        <v>371376.15</v>
      </c>
      <c r="M39" s="36"/>
      <c r="N39" s="36"/>
      <c r="O39" s="36"/>
      <c r="P39" s="36"/>
      <c r="Q39" s="36"/>
      <c r="R39" s="36"/>
      <c r="S39" s="36"/>
      <c r="T39" s="36"/>
      <c r="U39" s="39"/>
      <c r="V39" s="41">
        <f t="shared" si="0"/>
        <v>371376.15</v>
      </c>
    </row>
    <row r="40" spans="1:22" ht="15.75" thickBot="1" x14ac:dyDescent="0.3">
      <c r="A40" s="30">
        <v>44013</v>
      </c>
      <c r="B40" s="31"/>
      <c r="C40" s="31"/>
      <c r="D40" s="31"/>
      <c r="E40" s="31"/>
      <c r="F40" s="32"/>
      <c r="G40" s="42"/>
      <c r="H40" s="42"/>
      <c r="I40" s="42"/>
      <c r="J40" s="43"/>
      <c r="K40" s="35">
        <v>44013</v>
      </c>
      <c r="L40" s="36">
        <v>1620777.89</v>
      </c>
      <c r="M40" s="36"/>
      <c r="N40" s="36"/>
      <c r="O40" s="36"/>
      <c r="P40" s="36"/>
      <c r="Q40" s="36"/>
      <c r="R40" s="36"/>
      <c r="S40" s="36"/>
      <c r="T40" s="36"/>
      <c r="U40" s="39"/>
      <c r="V40" s="41">
        <f t="shared" si="0"/>
        <v>1620777.89</v>
      </c>
    </row>
    <row r="41" spans="1:22" ht="15.75" thickBot="1" x14ac:dyDescent="0.3">
      <c r="A41" s="30">
        <v>44013</v>
      </c>
      <c r="B41" s="31"/>
      <c r="C41" s="31"/>
      <c r="D41" s="31"/>
      <c r="E41" s="31"/>
      <c r="F41" s="32"/>
      <c r="G41" s="42"/>
      <c r="H41" s="42"/>
      <c r="I41" s="42"/>
      <c r="J41" s="43"/>
      <c r="K41" s="35">
        <v>44044</v>
      </c>
      <c r="L41" s="36">
        <v>486233.37</v>
      </c>
      <c r="M41" s="36"/>
      <c r="N41" s="36"/>
      <c r="O41" s="36"/>
      <c r="P41" s="36"/>
      <c r="Q41" s="36"/>
      <c r="R41" s="36"/>
      <c r="S41" s="36"/>
      <c r="T41" s="36"/>
      <c r="U41" s="39"/>
      <c r="V41" s="41">
        <f t="shared" si="0"/>
        <v>486233.37</v>
      </c>
    </row>
    <row r="42" spans="1:22" ht="15.75" thickBot="1" x14ac:dyDescent="0.3">
      <c r="A42" s="30">
        <v>44044</v>
      </c>
      <c r="B42" s="31">
        <v>1772997.28</v>
      </c>
      <c r="C42" s="31">
        <v>1772997.28</v>
      </c>
      <c r="D42" s="31"/>
      <c r="E42" s="31"/>
      <c r="F42" s="32"/>
      <c r="G42" s="42">
        <v>1643709.2400000002</v>
      </c>
      <c r="H42" s="42"/>
      <c r="I42" s="42"/>
      <c r="J42" s="43">
        <v>115451.92</v>
      </c>
      <c r="K42" s="35">
        <v>44013</v>
      </c>
      <c r="L42" s="36">
        <v>22931.35</v>
      </c>
      <c r="M42" s="36"/>
      <c r="N42" s="36"/>
      <c r="O42" s="36"/>
      <c r="P42" s="36"/>
      <c r="Q42" s="36"/>
      <c r="R42" s="36"/>
      <c r="S42" s="36"/>
      <c r="T42" s="36"/>
      <c r="U42" s="39"/>
      <c r="V42" s="41">
        <f t="shared" si="0"/>
        <v>22931.35</v>
      </c>
    </row>
    <row r="43" spans="1:22" ht="15.75" thickBot="1" x14ac:dyDescent="0.3">
      <c r="A43" s="30">
        <v>44044</v>
      </c>
      <c r="B43" s="31"/>
      <c r="C43" s="31"/>
      <c r="D43" s="31"/>
      <c r="E43" s="31"/>
      <c r="F43" s="32"/>
      <c r="G43" s="42"/>
      <c r="H43" s="42"/>
      <c r="I43" s="42"/>
      <c r="J43" s="43"/>
      <c r="K43" s="35">
        <v>44044</v>
      </c>
      <c r="L43" s="36">
        <v>1134544.52</v>
      </c>
      <c r="M43" s="36"/>
      <c r="N43" s="36"/>
      <c r="O43" s="36"/>
      <c r="P43" s="36"/>
      <c r="Q43" s="36"/>
      <c r="R43" s="36"/>
      <c r="S43" s="36"/>
      <c r="T43" s="36"/>
      <c r="U43" s="39"/>
      <c r="V43" s="41">
        <f t="shared" si="0"/>
        <v>1134544.52</v>
      </c>
    </row>
    <row r="44" spans="1:22" ht="15.75" thickBot="1" x14ac:dyDescent="0.3">
      <c r="A44" s="30">
        <v>44044</v>
      </c>
      <c r="B44" s="31"/>
      <c r="C44" s="31"/>
      <c r="D44" s="31"/>
      <c r="E44" s="31"/>
      <c r="F44" s="32"/>
      <c r="G44" s="42"/>
      <c r="H44" s="42"/>
      <c r="I44" s="42"/>
      <c r="J44" s="43"/>
      <c r="K44" s="35">
        <v>44075</v>
      </c>
      <c r="L44" s="36">
        <v>486233.37</v>
      </c>
      <c r="M44" s="36"/>
      <c r="N44" s="36"/>
      <c r="O44" s="36"/>
      <c r="P44" s="36"/>
      <c r="Q44" s="36"/>
      <c r="R44" s="36"/>
      <c r="S44" s="36"/>
      <c r="T44" s="36"/>
      <c r="U44" s="39"/>
      <c r="V44" s="41">
        <f t="shared" si="0"/>
        <v>486233.37</v>
      </c>
    </row>
    <row r="45" spans="1:22" ht="15.75" thickBot="1" x14ac:dyDescent="0.3">
      <c r="A45" s="30">
        <v>44075</v>
      </c>
      <c r="B45" s="31">
        <v>1772997.28</v>
      </c>
      <c r="C45" s="31">
        <v>1772997.28</v>
      </c>
      <c r="D45" s="31"/>
      <c r="E45" s="31"/>
      <c r="F45" s="32"/>
      <c r="G45" s="42">
        <v>1819623.1500000001</v>
      </c>
      <c r="H45" s="42"/>
      <c r="I45" s="42"/>
      <c r="J45" s="43">
        <v>118057.88</v>
      </c>
      <c r="K45" s="35">
        <v>44044</v>
      </c>
      <c r="L45" s="36">
        <v>36767.47</v>
      </c>
      <c r="M45" s="36"/>
      <c r="N45" s="36"/>
      <c r="O45" s="36"/>
      <c r="P45" s="36"/>
      <c r="Q45" s="36"/>
      <c r="R45" s="36"/>
      <c r="S45" s="36"/>
      <c r="T45" s="36"/>
      <c r="U45" s="39"/>
      <c r="V45" s="41">
        <f t="shared" si="0"/>
        <v>36767.47</v>
      </c>
    </row>
    <row r="46" spans="1:22" ht="15.75" thickBot="1" x14ac:dyDescent="0.3">
      <c r="A46" s="30">
        <v>44075</v>
      </c>
      <c r="B46" s="31"/>
      <c r="C46" s="31"/>
      <c r="D46" s="31"/>
      <c r="E46" s="31"/>
      <c r="F46" s="32"/>
      <c r="G46" s="42"/>
      <c r="H46" s="42"/>
      <c r="I46" s="42"/>
      <c r="J46" s="43"/>
      <c r="K46" s="35">
        <v>44075</v>
      </c>
      <c r="L46" s="36">
        <v>1134544.52</v>
      </c>
      <c r="M46" s="36"/>
      <c r="N46" s="36"/>
      <c r="O46" s="36"/>
      <c r="P46" s="36"/>
      <c r="Q46" s="36"/>
      <c r="R46" s="36"/>
      <c r="S46" s="36"/>
      <c r="T46" s="36"/>
      <c r="U46" s="39"/>
      <c r="V46" s="41">
        <f t="shared" si="0"/>
        <v>1134544.52</v>
      </c>
    </row>
    <row r="47" spans="1:22" ht="15.75" thickBot="1" x14ac:dyDescent="0.3">
      <c r="A47" s="30">
        <v>44075</v>
      </c>
      <c r="B47" s="31"/>
      <c r="C47" s="31"/>
      <c r="D47" s="31"/>
      <c r="E47" s="31"/>
      <c r="F47" s="32"/>
      <c r="G47" s="42"/>
      <c r="H47" s="42"/>
      <c r="I47" s="42"/>
      <c r="J47" s="43"/>
      <c r="K47" s="35">
        <v>44105</v>
      </c>
      <c r="L47" s="36">
        <v>648311.16</v>
      </c>
      <c r="M47" s="36"/>
      <c r="N47" s="36"/>
      <c r="O47" s="36"/>
      <c r="P47" s="36"/>
      <c r="Q47" s="36"/>
      <c r="R47" s="36"/>
      <c r="S47" s="36"/>
      <c r="T47" s="36"/>
      <c r="U47" s="39"/>
      <c r="V47" s="41">
        <f t="shared" si="0"/>
        <v>648311.16</v>
      </c>
    </row>
    <row r="48" spans="1:22" ht="15.75" thickBot="1" x14ac:dyDescent="0.3">
      <c r="A48" s="30">
        <v>44105</v>
      </c>
      <c r="B48" s="31">
        <v>1772997.28</v>
      </c>
      <c r="C48" s="31">
        <v>1772997.28</v>
      </c>
      <c r="D48" s="31"/>
      <c r="E48" s="31"/>
      <c r="F48" s="32"/>
      <c r="G48" s="42">
        <v>1654939.4000000001</v>
      </c>
      <c r="H48" s="42"/>
      <c r="I48" s="42"/>
      <c r="J48" s="43">
        <v>122250.05</v>
      </c>
      <c r="K48" s="35">
        <v>44075</v>
      </c>
      <c r="L48" s="36">
        <v>34161.51</v>
      </c>
      <c r="M48" s="36"/>
      <c r="N48" s="36"/>
      <c r="O48" s="36"/>
      <c r="P48" s="36"/>
      <c r="Q48" s="36"/>
      <c r="R48" s="36"/>
      <c r="S48" s="36"/>
      <c r="T48" s="36"/>
      <c r="U48" s="39"/>
      <c r="V48" s="41">
        <f t="shared" si="0"/>
        <v>34161.51</v>
      </c>
    </row>
    <row r="49" spans="1:22" ht="15.75" thickBot="1" x14ac:dyDescent="0.3">
      <c r="A49" s="30">
        <v>44105</v>
      </c>
      <c r="B49" s="31"/>
      <c r="C49" s="31"/>
      <c r="D49" s="31"/>
      <c r="E49" s="31"/>
      <c r="F49" s="32"/>
      <c r="G49" s="42"/>
      <c r="H49" s="42"/>
      <c r="I49" s="42"/>
      <c r="J49" s="43"/>
      <c r="K49" s="35">
        <v>44105</v>
      </c>
      <c r="L49" s="36">
        <v>972466.73</v>
      </c>
      <c r="M49" s="36"/>
      <c r="N49" s="36"/>
      <c r="O49" s="36"/>
      <c r="P49" s="36"/>
      <c r="Q49" s="36"/>
      <c r="R49" s="36"/>
      <c r="S49" s="36"/>
      <c r="T49" s="36"/>
      <c r="U49" s="39"/>
      <c r="V49" s="41">
        <f t="shared" si="0"/>
        <v>972466.73</v>
      </c>
    </row>
    <row r="50" spans="1:22" ht="15.75" thickBot="1" x14ac:dyDescent="0.3">
      <c r="A50" s="30">
        <v>44105</v>
      </c>
      <c r="B50" s="31"/>
      <c r="C50" s="31"/>
      <c r="D50" s="31"/>
      <c r="E50" s="31"/>
      <c r="F50" s="32"/>
      <c r="G50" s="42"/>
      <c r="H50" s="42"/>
      <c r="I50" s="42"/>
      <c r="J50" s="43"/>
      <c r="K50" s="35">
        <v>44138</v>
      </c>
      <c r="L50" s="36">
        <v>648311.16</v>
      </c>
      <c r="M50" s="36"/>
      <c r="N50" s="36"/>
      <c r="O50" s="36"/>
      <c r="P50" s="36"/>
      <c r="Q50" s="36"/>
      <c r="R50" s="36"/>
      <c r="S50" s="36"/>
      <c r="T50" s="36"/>
      <c r="U50" s="39"/>
      <c r="V50" s="41">
        <f t="shared" si="0"/>
        <v>648311.16</v>
      </c>
    </row>
    <row r="51" spans="1:22" ht="15.75" thickBot="1" x14ac:dyDescent="0.3">
      <c r="A51" s="30">
        <v>44136</v>
      </c>
      <c r="B51" s="31">
        <v>1772997.28</v>
      </c>
      <c r="C51" s="31">
        <v>1772997.28</v>
      </c>
      <c r="D51" s="31"/>
      <c r="E51" s="31"/>
      <c r="F51" s="32"/>
      <c r="G51" s="42">
        <v>2136980.59</v>
      </c>
      <c r="H51" s="42"/>
      <c r="I51" s="42"/>
      <c r="J51" s="43">
        <v>114969.73</v>
      </c>
      <c r="K51" s="35">
        <v>44105</v>
      </c>
      <c r="L51" s="36">
        <v>29969.34</v>
      </c>
      <c r="M51" s="36"/>
      <c r="N51" s="36"/>
      <c r="O51" s="36"/>
      <c r="P51" s="36"/>
      <c r="Q51" s="36"/>
      <c r="R51" s="36"/>
      <c r="S51" s="36"/>
      <c r="T51" s="36"/>
      <c r="U51" s="39"/>
      <c r="V51" s="41">
        <f t="shared" si="0"/>
        <v>29969.34</v>
      </c>
    </row>
    <row r="52" spans="1:22" ht="15.75" thickBot="1" x14ac:dyDescent="0.3">
      <c r="A52" s="30">
        <v>44136</v>
      </c>
      <c r="B52" s="31"/>
      <c r="C52" s="31"/>
      <c r="D52" s="31"/>
      <c r="E52" s="31"/>
      <c r="F52" s="32"/>
      <c r="G52" s="42"/>
      <c r="H52" s="42"/>
      <c r="I52" s="42"/>
      <c r="J52" s="43"/>
      <c r="K52" s="35">
        <v>44138</v>
      </c>
      <c r="L52" s="36">
        <v>972466.73</v>
      </c>
      <c r="M52" s="36"/>
      <c r="N52" s="36"/>
      <c r="O52" s="36"/>
      <c r="P52" s="36"/>
      <c r="Q52" s="36"/>
      <c r="R52" s="36"/>
      <c r="S52" s="36"/>
      <c r="T52" s="36"/>
      <c r="U52" s="39"/>
      <c r="V52" s="41">
        <f t="shared" si="0"/>
        <v>972466.73</v>
      </c>
    </row>
    <row r="53" spans="1:22" ht="15.75" thickBot="1" x14ac:dyDescent="0.3">
      <c r="A53" s="30">
        <v>44136</v>
      </c>
      <c r="B53" s="31"/>
      <c r="C53" s="31"/>
      <c r="D53" s="31"/>
      <c r="E53" s="31"/>
      <c r="F53" s="32"/>
      <c r="G53" s="42"/>
      <c r="H53" s="42"/>
      <c r="I53" s="42"/>
      <c r="J53" s="43"/>
      <c r="K53" s="35">
        <v>44194</v>
      </c>
      <c r="L53" s="36">
        <v>1134544.52</v>
      </c>
      <c r="M53" s="36"/>
      <c r="N53" s="36"/>
      <c r="O53" s="36"/>
      <c r="P53" s="36"/>
      <c r="Q53" s="36"/>
      <c r="R53" s="36"/>
      <c r="S53" s="36"/>
      <c r="T53" s="36"/>
      <c r="U53" s="39"/>
      <c r="V53" s="41">
        <f t="shared" si="0"/>
        <v>1134544.52</v>
      </c>
    </row>
    <row r="54" spans="1:22" ht="15.75" thickBot="1" x14ac:dyDescent="0.3">
      <c r="A54" s="30">
        <v>44136</v>
      </c>
      <c r="B54" s="31"/>
      <c r="C54" s="31"/>
      <c r="D54" s="31"/>
      <c r="E54" s="31"/>
      <c r="F54" s="32"/>
      <c r="G54" s="42"/>
      <c r="H54" s="42"/>
      <c r="I54" s="42"/>
      <c r="J54" s="43"/>
      <c r="K54" s="35">
        <v>43346</v>
      </c>
      <c r="L54" s="36"/>
      <c r="M54" s="36"/>
      <c r="N54" s="36"/>
      <c r="O54" s="36"/>
      <c r="P54" s="36"/>
      <c r="Q54" s="36"/>
      <c r="R54" s="36">
        <v>192428.37</v>
      </c>
      <c r="S54" s="36"/>
      <c r="T54" s="36"/>
      <c r="U54" s="39"/>
      <c r="V54" s="41">
        <f t="shared" si="0"/>
        <v>192428.37</v>
      </c>
    </row>
    <row r="55" spans="1:22" ht="15.75" thickBot="1" x14ac:dyDescent="0.3">
      <c r="A55" s="30">
        <v>44136</v>
      </c>
      <c r="B55" s="31"/>
      <c r="C55" s="31"/>
      <c r="D55" s="31"/>
      <c r="E55" s="31"/>
      <c r="F55" s="32"/>
      <c r="G55" s="42"/>
      <c r="H55" s="42"/>
      <c r="I55" s="42"/>
      <c r="J55" s="43"/>
      <c r="K55" s="35">
        <v>43376</v>
      </c>
      <c r="L55" s="36"/>
      <c r="M55" s="36"/>
      <c r="N55" s="36"/>
      <c r="O55" s="36"/>
      <c r="P55" s="36"/>
      <c r="Q55" s="36"/>
      <c r="R55" s="36">
        <v>781466.41</v>
      </c>
      <c r="S55" s="36"/>
      <c r="T55" s="36"/>
      <c r="U55" s="39"/>
      <c r="V55" s="41">
        <f t="shared" si="0"/>
        <v>781466.41</v>
      </c>
    </row>
    <row r="56" spans="1:22" ht="15.75" thickBot="1" x14ac:dyDescent="0.3">
      <c r="A56" s="30">
        <v>44136</v>
      </c>
      <c r="B56" s="31"/>
      <c r="C56" s="31"/>
      <c r="D56" s="31"/>
      <c r="E56" s="31"/>
      <c r="F56" s="32"/>
      <c r="G56" s="42"/>
      <c r="H56" s="42"/>
      <c r="I56" s="42"/>
      <c r="J56" s="43"/>
      <c r="K56" s="35">
        <v>43407</v>
      </c>
      <c r="L56" s="36"/>
      <c r="M56" s="36"/>
      <c r="N56" s="36"/>
      <c r="O56" s="36"/>
      <c r="P56" s="36"/>
      <c r="Q56" s="36"/>
      <c r="R56" s="36">
        <v>1213470.4200000002</v>
      </c>
      <c r="S56" s="36"/>
      <c r="T56" s="36"/>
      <c r="U56" s="39"/>
      <c r="V56" s="41">
        <f t="shared" si="0"/>
        <v>1213470.4200000002</v>
      </c>
    </row>
    <row r="57" spans="1:22" ht="15.75" thickBot="1" x14ac:dyDescent="0.3">
      <c r="A57" s="30">
        <v>44136</v>
      </c>
      <c r="B57" s="42"/>
      <c r="C57" s="42"/>
      <c r="D57" s="42"/>
      <c r="E57" s="42"/>
      <c r="F57" s="42"/>
      <c r="G57" s="42"/>
      <c r="H57" s="42"/>
      <c r="I57" s="42"/>
      <c r="J57" s="43"/>
      <c r="K57" s="35">
        <v>43437</v>
      </c>
      <c r="L57" s="36"/>
      <c r="M57" s="36"/>
      <c r="N57" s="36"/>
      <c r="O57" s="36"/>
      <c r="P57" s="36"/>
      <c r="Q57" s="36"/>
      <c r="R57" s="36">
        <v>1399931.81</v>
      </c>
      <c r="S57" s="36"/>
      <c r="T57" s="36"/>
      <c r="U57" s="39"/>
      <c r="V57" s="41">
        <f t="shared" si="0"/>
        <v>1399931.81</v>
      </c>
    </row>
    <row r="58" spans="1:22" ht="15.75" thickBot="1" x14ac:dyDescent="0.3">
      <c r="A58" s="30">
        <v>44166</v>
      </c>
      <c r="B58" s="42">
        <v>1772997.28</v>
      </c>
      <c r="C58" s="42">
        <v>1772997.28</v>
      </c>
      <c r="D58" s="42"/>
      <c r="E58" s="42"/>
      <c r="F58" s="42"/>
      <c r="G58" s="42">
        <v>536832.42000000004</v>
      </c>
      <c r="H58" s="42"/>
      <c r="I58" s="42"/>
      <c r="J58" s="43">
        <v>138870</v>
      </c>
      <c r="K58" s="35">
        <v>44138</v>
      </c>
      <c r="L58" s="36">
        <v>37249.660000000003</v>
      </c>
      <c r="M58" s="36"/>
      <c r="N58" s="36"/>
      <c r="O58" s="36"/>
      <c r="P58" s="36"/>
      <c r="Q58" s="36"/>
      <c r="R58" s="36"/>
      <c r="S58" s="36"/>
      <c r="T58" s="36"/>
      <c r="U58" s="39"/>
      <c r="V58" s="41">
        <f t="shared" si="0"/>
        <v>37249.660000000003</v>
      </c>
    </row>
    <row r="59" spans="1:22" ht="15.75" thickBot="1" x14ac:dyDescent="0.3">
      <c r="A59" s="30">
        <v>44166</v>
      </c>
      <c r="B59" s="42"/>
      <c r="C59" s="42"/>
      <c r="D59" s="42"/>
      <c r="E59" s="42"/>
      <c r="F59" s="42"/>
      <c r="G59" s="42"/>
      <c r="H59" s="44"/>
      <c r="I59" s="44"/>
      <c r="J59" s="45"/>
      <c r="K59" s="35">
        <v>44194</v>
      </c>
      <c r="L59" s="36">
        <v>499582.76</v>
      </c>
      <c r="M59" s="36"/>
      <c r="N59" s="36"/>
      <c r="O59" s="36"/>
      <c r="P59" s="36"/>
      <c r="Q59" s="36"/>
      <c r="R59" s="36"/>
      <c r="S59" s="36"/>
      <c r="T59" s="36"/>
      <c r="U59" s="46"/>
      <c r="V59" s="41">
        <f t="shared" si="0"/>
        <v>499582.76</v>
      </c>
    </row>
    <row r="60" spans="1:22" ht="15.75" thickBot="1" x14ac:dyDescent="0.3">
      <c r="A60" s="47"/>
      <c r="B60" s="48">
        <f t="shared" ref="B60:J60" si="1">SUM(B24:B58)</f>
        <v>21275967.359999999</v>
      </c>
      <c r="C60" s="48">
        <f t="shared" si="1"/>
        <v>21275967.359999999</v>
      </c>
      <c r="D60" s="48">
        <f>SUM(D24:D59)</f>
        <v>19748674.699999999</v>
      </c>
      <c r="E60" s="48">
        <f t="shared" si="1"/>
        <v>0</v>
      </c>
      <c r="F60" s="49">
        <f t="shared" si="1"/>
        <v>314368.83999999997</v>
      </c>
      <c r="G60" s="50">
        <f t="shared" si="1"/>
        <v>19748674.699999999</v>
      </c>
      <c r="H60" s="50">
        <f t="shared" si="1"/>
        <v>0</v>
      </c>
      <c r="I60" s="50">
        <f t="shared" si="1"/>
        <v>314368.84000000003</v>
      </c>
      <c r="J60" s="50">
        <f t="shared" si="1"/>
        <v>1527292.6600000001</v>
      </c>
      <c r="K60" s="50"/>
      <c r="L60" s="51">
        <f>SUM(L24:L59)</f>
        <v>19748674.699999999</v>
      </c>
      <c r="M60" s="51">
        <f t="shared" ref="M60:V60" si="2">SUM(M24:M59)</f>
        <v>0</v>
      </c>
      <c r="N60" s="51">
        <f t="shared" si="2"/>
        <v>314368.83999999997</v>
      </c>
      <c r="O60" s="51">
        <f t="shared" si="2"/>
        <v>0</v>
      </c>
      <c r="P60" s="51">
        <f t="shared" si="2"/>
        <v>0</v>
      </c>
      <c r="Q60" s="51">
        <f t="shared" si="2"/>
        <v>0</v>
      </c>
      <c r="R60" s="51">
        <f t="shared" si="2"/>
        <v>3917948.3400000003</v>
      </c>
      <c r="S60" s="51">
        <f t="shared" si="2"/>
        <v>0</v>
      </c>
      <c r="T60" s="51">
        <f t="shared" si="2"/>
        <v>23948.13</v>
      </c>
      <c r="U60" s="51">
        <f t="shared" si="2"/>
        <v>0</v>
      </c>
      <c r="V60" s="51">
        <f t="shared" si="2"/>
        <v>24004940.010000002</v>
      </c>
    </row>
    <row r="61" spans="1:22" x14ac:dyDescent="0.25">
      <c r="A61" s="52"/>
      <c r="B61" s="52"/>
      <c r="C61" s="53"/>
      <c r="D61" s="52"/>
      <c r="E61" s="52"/>
      <c r="F61" s="53"/>
      <c r="G61" s="52"/>
      <c r="H61" s="52"/>
      <c r="I61" s="52"/>
      <c r="J61" s="52"/>
      <c r="K61" s="52"/>
      <c r="L61" s="54"/>
      <c r="M61" s="55"/>
      <c r="N61" s="55"/>
      <c r="O61" s="55"/>
      <c r="P61" s="55"/>
      <c r="Q61" s="52"/>
      <c r="R61" s="52"/>
      <c r="S61" s="52"/>
      <c r="T61" s="52"/>
      <c r="U61" s="52"/>
      <c r="V61" s="52"/>
    </row>
    <row r="62" spans="1:22" ht="38.25" customHeight="1" x14ac:dyDescent="0.25">
      <c r="A62" s="56" t="s">
        <v>30</v>
      </c>
      <c r="B62" s="56"/>
      <c r="C62" s="56"/>
      <c r="D62" s="56"/>
      <c r="E62" s="56"/>
      <c r="F62" s="53"/>
      <c r="G62" s="52"/>
      <c r="H62" s="52"/>
      <c r="I62" s="52"/>
      <c r="J62" s="52"/>
      <c r="K62" s="52"/>
      <c r="L62" s="57"/>
      <c r="M62" s="55"/>
      <c r="N62" s="55"/>
      <c r="O62" s="55"/>
      <c r="P62" s="55"/>
      <c r="Q62" s="52"/>
      <c r="R62" s="52"/>
      <c r="S62" s="58"/>
      <c r="T62" s="52"/>
      <c r="U62" s="52"/>
      <c r="V62" s="52"/>
    </row>
    <row r="63" spans="1:22" ht="15" customHeight="1" x14ac:dyDescent="0.25">
      <c r="A63" s="59" t="s">
        <v>31</v>
      </c>
      <c r="B63" s="59"/>
      <c r="C63" s="59"/>
      <c r="D63" s="59"/>
      <c r="E63" s="59"/>
      <c r="F63" s="53"/>
      <c r="G63" s="52"/>
      <c r="H63" s="52"/>
      <c r="I63" s="52"/>
      <c r="J63" s="52"/>
      <c r="K63" s="52"/>
      <c r="L63" s="54"/>
      <c r="M63" s="55"/>
      <c r="N63" s="55"/>
      <c r="O63" s="55"/>
      <c r="P63" s="55"/>
      <c r="Q63" s="52"/>
      <c r="R63" s="52"/>
      <c r="S63" s="52"/>
      <c r="T63" s="52"/>
      <c r="U63" s="52"/>
      <c r="V63" s="52"/>
    </row>
    <row r="64" spans="1:22" x14ac:dyDescent="0.25">
      <c r="A64" s="59"/>
      <c r="B64" s="59"/>
      <c r="C64" s="59"/>
      <c r="D64" s="59"/>
      <c r="E64" s="59"/>
      <c r="F64" s="53"/>
      <c r="G64" s="52"/>
      <c r="H64" s="52"/>
      <c r="I64" s="52"/>
      <c r="J64" s="52"/>
      <c r="K64" s="52"/>
      <c r="L64" s="54"/>
      <c r="M64" s="55"/>
      <c r="N64" s="55"/>
      <c r="O64" s="55"/>
      <c r="P64" s="55"/>
      <c r="Q64" s="52"/>
      <c r="R64" s="52"/>
      <c r="S64" s="52"/>
      <c r="T64" s="52"/>
      <c r="U64" s="52"/>
      <c r="V64" s="58"/>
    </row>
    <row r="65" spans="1:22" ht="30" customHeight="1" x14ac:dyDescent="0.25">
      <c r="A65" s="60" t="s">
        <v>32</v>
      </c>
      <c r="B65" s="60"/>
      <c r="C65" s="60"/>
      <c r="D65" s="60"/>
      <c r="E65" s="60"/>
      <c r="F65" s="53"/>
      <c r="G65" s="52"/>
      <c r="H65" s="52"/>
      <c r="I65" s="52"/>
      <c r="J65" s="52"/>
      <c r="K65" s="52"/>
      <c r="L65" s="54"/>
      <c r="M65" s="55"/>
      <c r="N65" s="55"/>
      <c r="O65" s="55"/>
      <c r="P65" s="55"/>
      <c r="Q65" s="52"/>
      <c r="R65" s="52"/>
      <c r="S65" s="52"/>
      <c r="T65" s="52"/>
      <c r="U65" s="52"/>
      <c r="V65" s="52"/>
    </row>
    <row r="66" spans="1:22" ht="15" customHeight="1" x14ac:dyDescent="0.25">
      <c r="A66" s="60" t="s">
        <v>33</v>
      </c>
      <c r="B66" s="60"/>
      <c r="C66" s="60"/>
      <c r="D66" s="60"/>
      <c r="E66" s="60"/>
      <c r="F66" s="53"/>
      <c r="G66" s="52"/>
      <c r="H66" s="52"/>
      <c r="I66" s="52"/>
      <c r="J66" s="52"/>
      <c r="K66" s="52"/>
      <c r="L66" s="54"/>
      <c r="M66" s="55"/>
      <c r="N66" s="55"/>
      <c r="O66" s="55"/>
      <c r="P66" s="55"/>
      <c r="Q66" s="52"/>
      <c r="R66" s="52"/>
      <c r="S66" s="52"/>
      <c r="T66" s="52"/>
      <c r="U66" s="52"/>
      <c r="V66" s="52"/>
    </row>
    <row r="67" spans="1:22" ht="15" customHeight="1" x14ac:dyDescent="0.25">
      <c r="A67" s="60" t="s">
        <v>34</v>
      </c>
      <c r="B67" s="60"/>
      <c r="C67" s="60"/>
      <c r="D67" s="60"/>
      <c r="E67" s="60"/>
      <c r="F67" s="53"/>
      <c r="G67" s="52"/>
      <c r="H67" s="52"/>
      <c r="I67" s="52"/>
      <c r="J67" s="52"/>
      <c r="K67" s="52"/>
      <c r="L67" s="54"/>
      <c r="M67" s="55"/>
      <c r="N67" s="55"/>
      <c r="O67" s="55"/>
      <c r="P67" s="55"/>
      <c r="Q67" s="52"/>
      <c r="R67" s="52"/>
      <c r="S67" s="52"/>
      <c r="T67" s="52"/>
      <c r="U67" s="52"/>
      <c r="V67" s="52"/>
    </row>
    <row r="68" spans="1:22" ht="15" customHeight="1" x14ac:dyDescent="0.25">
      <c r="A68" s="60" t="s">
        <v>35</v>
      </c>
      <c r="B68" s="60"/>
      <c r="C68" s="60"/>
      <c r="D68" s="60"/>
      <c r="E68" s="60"/>
      <c r="F68" s="53"/>
      <c r="G68" s="52"/>
      <c r="H68" s="52"/>
      <c r="I68" s="52"/>
      <c r="J68" s="52"/>
      <c r="K68" s="52"/>
      <c r="L68" s="54"/>
      <c r="M68" s="55"/>
      <c r="N68" s="55"/>
      <c r="O68" s="55"/>
      <c r="P68" s="55"/>
      <c r="Q68" s="52"/>
      <c r="R68" s="52"/>
      <c r="S68" s="52"/>
      <c r="T68" s="52"/>
      <c r="U68" s="52"/>
      <c r="V68" s="52"/>
    </row>
    <row r="69" spans="1:22" ht="15" customHeight="1" x14ac:dyDescent="0.25">
      <c r="A69" s="60" t="s">
        <v>36</v>
      </c>
      <c r="B69" s="60"/>
      <c r="C69" s="60"/>
      <c r="D69" s="60"/>
      <c r="E69" s="60"/>
      <c r="F69" s="53"/>
      <c r="G69" s="52"/>
      <c r="H69" s="52"/>
      <c r="J69" s="52"/>
      <c r="K69" s="52"/>
      <c r="L69" s="54"/>
      <c r="M69" s="55"/>
      <c r="N69" s="55"/>
      <c r="O69" s="55"/>
      <c r="P69" s="55"/>
      <c r="Q69" s="52"/>
      <c r="R69" s="52"/>
      <c r="S69" s="52"/>
      <c r="T69" s="52"/>
      <c r="U69" s="52"/>
      <c r="V69" s="52"/>
    </row>
    <row r="70" spans="1:22" x14ac:dyDescent="0.25">
      <c r="A70" s="52"/>
      <c r="B70" s="52"/>
      <c r="C70" s="53"/>
      <c r="D70" s="52"/>
      <c r="E70" s="52"/>
      <c r="F70" s="53"/>
      <c r="G70" s="52"/>
      <c r="H70" s="52"/>
      <c r="I70" s="52"/>
      <c r="J70" s="52"/>
      <c r="K70" s="52"/>
      <c r="L70" s="54"/>
      <c r="M70" s="55"/>
      <c r="N70" s="55"/>
      <c r="O70" s="55"/>
      <c r="P70" s="55"/>
      <c r="Q70" s="52"/>
      <c r="R70" s="52"/>
      <c r="S70" s="52"/>
      <c r="T70" s="52"/>
      <c r="U70" s="52"/>
      <c r="V70" s="52"/>
    </row>
    <row r="71" spans="1:22" ht="15.75" customHeight="1" x14ac:dyDescent="0.25">
      <c r="A71" s="56" t="s">
        <v>37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4"/>
      <c r="M71" s="55"/>
      <c r="N71" s="55"/>
      <c r="O71" s="55"/>
      <c r="P71" s="55"/>
      <c r="Q71" s="52"/>
      <c r="R71" s="52"/>
      <c r="S71" s="52"/>
      <c r="T71" s="52"/>
      <c r="U71" s="52"/>
      <c r="V71" s="52"/>
    </row>
    <row r="72" spans="1:22" ht="56.25" customHeight="1" x14ac:dyDescent="0.25">
      <c r="A72" s="59" t="s">
        <v>31</v>
      </c>
      <c r="B72" s="59"/>
      <c r="C72" s="59"/>
      <c r="D72" s="59"/>
      <c r="E72" s="59"/>
      <c r="F72" s="61" t="s">
        <v>38</v>
      </c>
      <c r="G72" s="61" t="s">
        <v>39</v>
      </c>
      <c r="H72" s="61" t="s">
        <v>40</v>
      </c>
      <c r="I72" s="61" t="s">
        <v>41</v>
      </c>
      <c r="J72" s="61" t="s">
        <v>42</v>
      </c>
      <c r="K72" s="61" t="s">
        <v>43</v>
      </c>
      <c r="M72" s="55"/>
      <c r="N72" s="55"/>
      <c r="O72" s="55"/>
      <c r="P72" s="55"/>
      <c r="Q72" s="52"/>
      <c r="R72" s="52"/>
      <c r="S72" s="52"/>
      <c r="T72" s="52"/>
      <c r="U72" s="52"/>
      <c r="V72" s="52"/>
    </row>
    <row r="73" spans="1:22" ht="38.25" customHeight="1" x14ac:dyDescent="0.25">
      <c r="A73" s="60" t="s">
        <v>44</v>
      </c>
      <c r="B73" s="60"/>
      <c r="C73" s="60"/>
      <c r="D73" s="60"/>
      <c r="E73" s="60"/>
      <c r="F73" s="63">
        <v>130461.02</v>
      </c>
      <c r="G73" s="64" t="s">
        <v>45</v>
      </c>
      <c r="H73" s="65">
        <v>201800010008207</v>
      </c>
      <c r="I73" s="66">
        <v>43831</v>
      </c>
      <c r="J73" s="66">
        <v>43800</v>
      </c>
      <c r="K73" s="67" t="s">
        <v>46</v>
      </c>
      <c r="L73" s="68" t="s">
        <v>47</v>
      </c>
      <c r="M73" s="69"/>
      <c r="N73" s="69"/>
      <c r="O73" s="69"/>
      <c r="P73" s="69"/>
      <c r="Q73" s="52"/>
      <c r="R73" s="52"/>
      <c r="S73" s="52"/>
      <c r="T73" s="52"/>
      <c r="U73" s="52"/>
      <c r="V73" s="52"/>
    </row>
    <row r="74" spans="1:22" ht="38.25" customHeight="1" x14ac:dyDescent="0.25">
      <c r="A74" s="60" t="s">
        <v>44</v>
      </c>
      <c r="B74" s="60"/>
      <c r="C74" s="60"/>
      <c r="D74" s="60"/>
      <c r="E74" s="60"/>
      <c r="F74" s="63">
        <v>126350.01</v>
      </c>
      <c r="G74" s="64" t="s">
        <v>45</v>
      </c>
      <c r="H74" s="65">
        <v>201800010008207</v>
      </c>
      <c r="I74" s="66">
        <v>43862</v>
      </c>
      <c r="J74" s="66">
        <v>43831</v>
      </c>
      <c r="K74" s="67" t="s">
        <v>46</v>
      </c>
      <c r="L74" s="68" t="s">
        <v>47</v>
      </c>
      <c r="M74" s="69"/>
      <c r="N74" s="69"/>
      <c r="O74" s="69"/>
      <c r="P74" s="69"/>
      <c r="Q74" s="52"/>
      <c r="R74" s="52"/>
      <c r="S74" s="52"/>
      <c r="T74" s="52"/>
      <c r="U74" s="52"/>
      <c r="V74" s="52"/>
    </row>
    <row r="75" spans="1:22" ht="38.25" customHeight="1" x14ac:dyDescent="0.25">
      <c r="A75" s="60" t="s">
        <v>44</v>
      </c>
      <c r="B75" s="60"/>
      <c r="C75" s="60"/>
      <c r="D75" s="60"/>
      <c r="E75" s="60"/>
      <c r="F75" s="63">
        <v>119171.32</v>
      </c>
      <c r="G75" s="64" t="s">
        <v>45</v>
      </c>
      <c r="H75" s="65">
        <v>201800010008207</v>
      </c>
      <c r="I75" s="66">
        <v>43891</v>
      </c>
      <c r="J75" s="66">
        <v>43862</v>
      </c>
      <c r="K75" s="67" t="s">
        <v>46</v>
      </c>
      <c r="L75" s="68" t="s">
        <v>47</v>
      </c>
      <c r="M75" s="69"/>
      <c r="N75" s="69"/>
      <c r="O75" s="69"/>
      <c r="P75" s="69"/>
      <c r="Q75" s="52"/>
      <c r="R75" s="52"/>
      <c r="S75" s="52"/>
      <c r="T75" s="52"/>
      <c r="U75" s="52"/>
      <c r="V75" s="52"/>
    </row>
    <row r="76" spans="1:22" ht="38.25" customHeight="1" x14ac:dyDescent="0.25">
      <c r="A76" s="60" t="s">
        <v>44</v>
      </c>
      <c r="B76" s="60"/>
      <c r="C76" s="60"/>
      <c r="D76" s="60"/>
      <c r="E76" s="60"/>
      <c r="F76" s="63">
        <v>119507.17</v>
      </c>
      <c r="G76" s="64" t="s">
        <v>45</v>
      </c>
      <c r="H76" s="65">
        <v>201800010008207</v>
      </c>
      <c r="I76" s="66">
        <v>43922</v>
      </c>
      <c r="J76" s="66">
        <v>43891</v>
      </c>
      <c r="K76" s="67" t="s">
        <v>46</v>
      </c>
      <c r="L76" s="68" t="s">
        <v>47</v>
      </c>
      <c r="M76" s="69"/>
      <c r="N76" s="69"/>
      <c r="O76" s="69"/>
      <c r="P76" s="69"/>
      <c r="Q76" s="52"/>
      <c r="R76" s="52"/>
      <c r="S76" s="52"/>
      <c r="T76" s="52"/>
      <c r="U76" s="52"/>
      <c r="V76" s="52"/>
    </row>
    <row r="77" spans="1:22" ht="38.25" customHeight="1" x14ac:dyDescent="0.25">
      <c r="A77" s="60" t="s">
        <v>44</v>
      </c>
      <c r="B77" s="60"/>
      <c r="C77" s="60"/>
      <c r="D77" s="60"/>
      <c r="E77" s="60"/>
      <c r="F77" s="63">
        <v>117109.3</v>
      </c>
      <c r="G77" s="64" t="s">
        <v>45</v>
      </c>
      <c r="H77" s="65">
        <v>201800010008207</v>
      </c>
      <c r="I77" s="66">
        <v>43952</v>
      </c>
      <c r="J77" s="66">
        <v>43922</v>
      </c>
      <c r="K77" s="67" t="s">
        <v>46</v>
      </c>
      <c r="L77" s="68" t="s">
        <v>47</v>
      </c>
      <c r="M77" s="69"/>
      <c r="N77" s="69"/>
      <c r="O77" s="69"/>
      <c r="P77" s="69"/>
      <c r="Q77" s="52"/>
      <c r="R77" s="52"/>
      <c r="S77" s="52"/>
      <c r="T77" s="52"/>
      <c r="U77" s="52"/>
      <c r="V77" s="52"/>
    </row>
    <row r="78" spans="1:22" ht="38.25" customHeight="1" x14ac:dyDescent="0.25">
      <c r="A78" s="60" t="s">
        <v>44</v>
      </c>
      <c r="B78" s="60"/>
      <c r="C78" s="60"/>
      <c r="D78" s="60"/>
      <c r="E78" s="60"/>
      <c r="F78" s="63">
        <v>125755.99</v>
      </c>
      <c r="G78" s="64" t="s">
        <v>45</v>
      </c>
      <c r="H78" s="65">
        <v>201800010008207</v>
      </c>
      <c r="I78" s="66">
        <v>43983</v>
      </c>
      <c r="J78" s="66">
        <v>43952</v>
      </c>
      <c r="K78" s="67" t="s">
        <v>46</v>
      </c>
      <c r="L78" s="68" t="s">
        <v>47</v>
      </c>
      <c r="M78" s="69"/>
      <c r="N78" s="69"/>
      <c r="O78" s="69"/>
      <c r="P78" s="69"/>
      <c r="Q78" s="52"/>
      <c r="R78" s="52"/>
      <c r="S78" s="52"/>
      <c r="T78" s="52"/>
      <c r="U78" s="52"/>
      <c r="V78" s="52"/>
    </row>
    <row r="79" spans="1:22" ht="38.25" customHeight="1" x14ac:dyDescent="0.25">
      <c r="A79" s="60" t="s">
        <v>44</v>
      </c>
      <c r="B79" s="60"/>
      <c r="C79" s="60"/>
      <c r="D79" s="60"/>
      <c r="E79" s="60"/>
      <c r="F79" s="63">
        <v>120787.2</v>
      </c>
      <c r="G79" s="64" t="s">
        <v>45</v>
      </c>
      <c r="H79" s="65">
        <v>201800010008207</v>
      </c>
      <c r="I79" s="66">
        <v>44013</v>
      </c>
      <c r="J79" s="66">
        <v>43983</v>
      </c>
      <c r="K79" s="67" t="s">
        <v>46</v>
      </c>
      <c r="L79" s="68" t="s">
        <v>47</v>
      </c>
      <c r="M79" s="69"/>
      <c r="N79" s="69"/>
      <c r="O79" s="69"/>
      <c r="P79" s="69"/>
      <c r="Q79" s="52"/>
      <c r="R79" s="52"/>
      <c r="S79" s="52"/>
      <c r="T79" s="52"/>
      <c r="U79" s="52"/>
      <c r="V79" s="52"/>
    </row>
    <row r="80" spans="1:22" ht="39" customHeight="1" x14ac:dyDescent="0.25">
      <c r="A80" s="60" t="s">
        <v>44</v>
      </c>
      <c r="B80" s="60"/>
      <c r="C80" s="60"/>
      <c r="D80" s="60"/>
      <c r="E80" s="60"/>
      <c r="F80" s="70">
        <v>107376.44</v>
      </c>
      <c r="G80" s="64" t="s">
        <v>45</v>
      </c>
      <c r="H80" s="65">
        <v>201800010008207</v>
      </c>
      <c r="I80" s="66">
        <v>44013</v>
      </c>
      <c r="J80" s="66">
        <v>44013</v>
      </c>
      <c r="K80" s="67" t="s">
        <v>46</v>
      </c>
      <c r="L80" s="71" t="e" cm="1">
        <f t="array" aca="1" ref="L80" ca="1">comentariocelula(F80)</f>
        <v>#NAME?</v>
      </c>
      <c r="M80" s="72"/>
      <c r="N80" s="72"/>
      <c r="O80" s="72"/>
      <c r="P80" s="72"/>
      <c r="Q80" s="52"/>
      <c r="R80" s="52"/>
      <c r="S80" s="52"/>
      <c r="T80" s="52"/>
      <c r="U80" s="52"/>
      <c r="V80" s="52"/>
    </row>
    <row r="81" spans="1:22" ht="39" customHeight="1" x14ac:dyDescent="0.25">
      <c r="A81" s="60" t="s">
        <v>44</v>
      </c>
      <c r="B81" s="60"/>
      <c r="C81" s="60"/>
      <c r="D81" s="60"/>
      <c r="E81" s="60"/>
      <c r="F81" s="73">
        <v>109382.65</v>
      </c>
      <c r="G81" s="64" t="s">
        <v>45</v>
      </c>
      <c r="H81" s="65">
        <v>201800010008207</v>
      </c>
      <c r="I81" s="66">
        <v>44440</v>
      </c>
      <c r="J81" s="66">
        <v>44044</v>
      </c>
      <c r="K81" s="67" t="s">
        <v>46</v>
      </c>
      <c r="L81" s="71" t="e" cm="1">
        <f t="array" aca="1" ref="L81" ca="1">comentariocelula(F81)</f>
        <v>#NAME?</v>
      </c>
      <c r="M81" s="72"/>
      <c r="N81" s="72"/>
      <c r="O81" s="72"/>
      <c r="P81" s="72"/>
      <c r="Q81" s="52"/>
      <c r="R81" s="52"/>
      <c r="S81" s="52"/>
      <c r="T81" s="52"/>
      <c r="U81" s="52"/>
      <c r="V81" s="52"/>
    </row>
    <row r="82" spans="1:22" ht="25.5" customHeight="1" x14ac:dyDescent="0.25">
      <c r="A82" s="74" t="s">
        <v>44</v>
      </c>
      <c r="B82" s="75"/>
      <c r="C82" s="75"/>
      <c r="D82" s="75"/>
      <c r="E82" s="76"/>
      <c r="F82" s="73">
        <v>103554.78</v>
      </c>
      <c r="G82" s="64" t="s">
        <v>45</v>
      </c>
      <c r="H82" s="65">
        <v>201800010008207</v>
      </c>
      <c r="I82" s="66">
        <v>44440</v>
      </c>
      <c r="J82" s="66">
        <v>44075</v>
      </c>
      <c r="K82" s="67" t="s">
        <v>46</v>
      </c>
      <c r="L82" s="71" t="e" cm="1">
        <f t="array" aca="1" ref="L82" ca="1">comentariocelula(F82)</f>
        <v>#NAME?</v>
      </c>
      <c r="M82" s="72"/>
      <c r="N82" s="72"/>
      <c r="O82" s="72"/>
      <c r="P82" s="72"/>
      <c r="Q82" s="52"/>
      <c r="R82" s="52"/>
      <c r="S82" s="52"/>
      <c r="T82" s="52"/>
      <c r="U82" s="52"/>
      <c r="V82" s="52"/>
    </row>
    <row r="83" spans="1:22" ht="31.5" customHeight="1" x14ac:dyDescent="0.25">
      <c r="A83" s="60" t="s">
        <v>44</v>
      </c>
      <c r="B83" s="60"/>
      <c r="C83" s="60"/>
      <c r="D83" s="60"/>
      <c r="E83" s="60"/>
      <c r="F83" s="73">
        <v>99326.2</v>
      </c>
      <c r="G83" s="64" t="s">
        <v>45</v>
      </c>
      <c r="H83" s="65">
        <v>201800010008207</v>
      </c>
      <c r="I83" s="66">
        <v>44470</v>
      </c>
      <c r="J83" s="66">
        <v>44105</v>
      </c>
      <c r="K83" s="67" t="s">
        <v>46</v>
      </c>
      <c r="L83" s="71" t="e" cm="1">
        <f t="array" aca="1" ref="L83" ca="1">comentariocelula(F83)</f>
        <v>#NAME?</v>
      </c>
      <c r="M83" s="72"/>
      <c r="N83" s="72"/>
      <c r="O83" s="72"/>
      <c r="P83" s="72"/>
      <c r="Q83" s="52"/>
      <c r="R83" s="52"/>
      <c r="S83" s="52"/>
      <c r="T83" s="52"/>
      <c r="U83" s="52"/>
      <c r="V83" s="52"/>
    </row>
    <row r="84" spans="1:22" ht="33" customHeight="1" x14ac:dyDescent="0.25">
      <c r="A84" s="60" t="s">
        <v>44</v>
      </c>
      <c r="B84" s="60"/>
      <c r="C84" s="60"/>
      <c r="D84" s="60"/>
      <c r="E84" s="60"/>
      <c r="F84" s="73">
        <v>115111.85</v>
      </c>
      <c r="G84" s="64" t="s">
        <v>45</v>
      </c>
      <c r="H84" s="65">
        <v>201800010008207</v>
      </c>
      <c r="I84" s="66">
        <v>44501</v>
      </c>
      <c r="J84" s="66">
        <v>44136</v>
      </c>
      <c r="K84" s="67" t="s">
        <v>46</v>
      </c>
      <c r="L84" s="71" t="e" cm="1">
        <f t="array" aca="1" ref="L84" ca="1">comentariocelula(F84)</f>
        <v>#NAME?</v>
      </c>
      <c r="M84" s="72"/>
      <c r="N84" s="72"/>
      <c r="O84" s="72"/>
      <c r="P84" s="72"/>
      <c r="Q84" s="52"/>
      <c r="R84" s="52"/>
      <c r="S84" s="52"/>
      <c r="T84" s="52"/>
      <c r="U84" s="52"/>
      <c r="V84" s="52"/>
    </row>
    <row r="85" spans="1:22" ht="35.25" customHeight="1" x14ac:dyDescent="0.25">
      <c r="A85" s="60" t="s">
        <v>48</v>
      </c>
      <c r="B85" s="60"/>
      <c r="C85" s="60"/>
      <c r="D85" s="60"/>
      <c r="E85" s="60"/>
      <c r="F85" s="63">
        <v>304.45999999999998</v>
      </c>
      <c r="G85" s="64"/>
      <c r="H85" s="65">
        <v>201800010008207</v>
      </c>
      <c r="I85" s="66">
        <v>43831</v>
      </c>
      <c r="J85" s="66">
        <v>43800</v>
      </c>
      <c r="K85" s="67" t="s">
        <v>46</v>
      </c>
      <c r="L85" s="71" t="e" cm="1">
        <f t="array" aca="1" ref="L85" ca="1">comentariocelula(F85)</f>
        <v>#NAME?</v>
      </c>
      <c r="M85" s="72"/>
      <c r="N85" s="72"/>
      <c r="O85" s="72"/>
      <c r="P85" s="72"/>
      <c r="Q85" s="52"/>
      <c r="R85" s="52"/>
      <c r="S85" s="52"/>
      <c r="T85" s="52"/>
      <c r="U85" s="52"/>
      <c r="V85" s="52"/>
    </row>
    <row r="86" spans="1:22" ht="35.25" customHeight="1" x14ac:dyDescent="0.25">
      <c r="A86" s="60" t="s">
        <v>48</v>
      </c>
      <c r="B86" s="60"/>
      <c r="C86" s="60"/>
      <c r="D86" s="60"/>
      <c r="E86" s="60"/>
      <c r="F86" s="63">
        <v>1298.3499999999999</v>
      </c>
      <c r="G86" s="64"/>
      <c r="H86" s="65">
        <v>201800010008207</v>
      </c>
      <c r="I86" s="66">
        <v>43831</v>
      </c>
      <c r="J86" s="66">
        <v>43831</v>
      </c>
      <c r="K86" s="67" t="s">
        <v>46</v>
      </c>
      <c r="L86" s="71" t="e" cm="1">
        <f t="array" aca="1" ref="L86" ca="1">comentariocelula(F86)</f>
        <v>#NAME?</v>
      </c>
      <c r="M86" s="72"/>
      <c r="N86" s="72"/>
      <c r="O86" s="72"/>
      <c r="P86" s="72"/>
      <c r="Q86" s="52"/>
      <c r="R86" s="52"/>
      <c r="S86" s="52"/>
      <c r="T86" s="52"/>
      <c r="U86" s="52"/>
      <c r="V86" s="52"/>
    </row>
    <row r="87" spans="1:22" ht="37.5" customHeight="1" x14ac:dyDescent="0.25">
      <c r="A87" s="60" t="s">
        <v>48</v>
      </c>
      <c r="B87" s="60"/>
      <c r="C87" s="60"/>
      <c r="D87" s="60"/>
      <c r="E87" s="60"/>
      <c r="F87" s="73">
        <v>1103</v>
      </c>
      <c r="G87" s="64"/>
      <c r="H87" s="65">
        <v>201800010008207</v>
      </c>
      <c r="I87" s="66">
        <v>44013</v>
      </c>
      <c r="J87" s="66">
        <v>44013</v>
      </c>
      <c r="K87" s="67" t="s">
        <v>46</v>
      </c>
      <c r="L87" s="71" t="e" cm="1">
        <f t="array" aca="1" ref="L87" ca="1">comentariocelula(F87)</f>
        <v>#NAME?</v>
      </c>
      <c r="M87" s="72"/>
      <c r="N87" s="72"/>
      <c r="O87" s="72"/>
      <c r="P87" s="72"/>
      <c r="Q87" s="52"/>
      <c r="R87" s="52"/>
      <c r="S87" s="52"/>
      <c r="T87" s="52"/>
      <c r="U87" s="52"/>
      <c r="V87" s="52"/>
    </row>
    <row r="88" spans="1:22" ht="31.5" customHeight="1" x14ac:dyDescent="0.25">
      <c r="A88" s="60" t="s">
        <v>48</v>
      </c>
      <c r="B88" s="60"/>
      <c r="C88" s="60"/>
      <c r="D88" s="60"/>
      <c r="E88" s="60"/>
      <c r="F88" s="73">
        <v>1164.71</v>
      </c>
      <c r="G88" s="64"/>
      <c r="H88" s="65">
        <v>201800010008207</v>
      </c>
      <c r="I88" s="66">
        <v>44044</v>
      </c>
      <c r="J88" s="66">
        <v>44044</v>
      </c>
      <c r="K88" s="67" t="s">
        <v>46</v>
      </c>
      <c r="L88" s="71" t="e" cm="1">
        <f t="array" aca="1" ref="L88" ca="1">comentariocelula(F88)</f>
        <v>#NAME?</v>
      </c>
      <c r="M88" s="72"/>
      <c r="N88" s="72"/>
      <c r="O88" s="72"/>
      <c r="P88" s="72"/>
      <c r="Q88" s="52"/>
      <c r="R88" s="52"/>
      <c r="S88" s="52"/>
      <c r="T88" s="52"/>
      <c r="U88" s="52"/>
      <c r="V88" s="52"/>
    </row>
    <row r="89" spans="1:22" ht="24.95" customHeight="1" x14ac:dyDescent="0.25">
      <c r="A89" s="60" t="s">
        <v>48</v>
      </c>
      <c r="B89" s="60"/>
      <c r="C89" s="60"/>
      <c r="D89" s="60"/>
      <c r="E89" s="60"/>
      <c r="F89" s="73">
        <v>1072.57</v>
      </c>
      <c r="G89" s="64"/>
      <c r="H89" s="65">
        <v>201800010008207</v>
      </c>
      <c r="I89" s="66">
        <v>44075</v>
      </c>
      <c r="J89" s="66">
        <v>44075</v>
      </c>
      <c r="K89" s="67" t="s">
        <v>46</v>
      </c>
      <c r="L89" s="71" t="e" cm="1">
        <f t="array" aca="1" ref="L89" ca="1">comentariocelula(F89)</f>
        <v>#NAME?</v>
      </c>
      <c r="M89" s="72"/>
      <c r="N89" s="72"/>
      <c r="O89" s="72"/>
      <c r="P89" s="72"/>
      <c r="Q89" s="52"/>
      <c r="R89" s="52"/>
      <c r="S89" s="52"/>
      <c r="T89" s="52"/>
      <c r="U89" s="52"/>
      <c r="V89" s="52"/>
    </row>
    <row r="90" spans="1:22" ht="24.95" customHeight="1" x14ac:dyDescent="0.25">
      <c r="A90" s="60" t="s">
        <v>48</v>
      </c>
      <c r="B90" s="60"/>
      <c r="C90" s="60"/>
      <c r="D90" s="60"/>
      <c r="E90" s="60"/>
      <c r="F90" s="73">
        <v>6718.77</v>
      </c>
      <c r="G90" s="64"/>
      <c r="H90" s="65">
        <v>201800010008207</v>
      </c>
      <c r="I90" s="66">
        <v>44105</v>
      </c>
      <c r="J90" s="66">
        <v>44105</v>
      </c>
      <c r="K90" s="67" t="s">
        <v>46</v>
      </c>
      <c r="L90" s="71" t="e" cm="1">
        <f t="array" aca="1" ref="L90" ca="1">comentariocelula(F90)</f>
        <v>#NAME?</v>
      </c>
      <c r="M90" s="72"/>
      <c r="N90" s="72"/>
      <c r="O90" s="72"/>
      <c r="P90" s="72"/>
      <c r="Q90" s="52"/>
      <c r="R90" s="52"/>
      <c r="S90" s="52"/>
      <c r="T90" s="52"/>
      <c r="U90" s="52"/>
      <c r="V90" s="52"/>
    </row>
    <row r="91" spans="1:22" ht="24.95" customHeight="1" x14ac:dyDescent="0.25">
      <c r="A91" s="60" t="s">
        <v>48</v>
      </c>
      <c r="B91" s="60"/>
      <c r="C91" s="60"/>
      <c r="D91" s="60"/>
      <c r="E91" s="60"/>
      <c r="F91" s="73">
        <v>1376.09</v>
      </c>
      <c r="G91" s="64"/>
      <c r="H91" s="65">
        <v>201800010008207</v>
      </c>
      <c r="I91" s="66">
        <v>44136</v>
      </c>
      <c r="J91" s="66">
        <v>44136</v>
      </c>
      <c r="K91" s="67" t="s">
        <v>46</v>
      </c>
      <c r="L91" s="71" t="e" cm="1">
        <f t="array" aca="1" ref="L91" ca="1">comentariocelula(F91)</f>
        <v>#NAME?</v>
      </c>
      <c r="M91" s="72"/>
      <c r="N91" s="72"/>
      <c r="O91" s="72"/>
      <c r="P91" s="72"/>
      <c r="Q91" s="52"/>
      <c r="R91" s="52"/>
      <c r="S91" s="52"/>
      <c r="T91" s="52"/>
      <c r="U91" s="52"/>
      <c r="V91" s="52"/>
    </row>
    <row r="92" spans="1:22" ht="24.95" customHeight="1" x14ac:dyDescent="0.25">
      <c r="A92" s="60" t="s">
        <v>48</v>
      </c>
      <c r="B92" s="60"/>
      <c r="C92" s="60"/>
      <c r="D92" s="60"/>
      <c r="E92" s="60"/>
      <c r="F92" s="73">
        <v>1237.24</v>
      </c>
      <c r="G92" s="64"/>
      <c r="H92" s="65">
        <v>201800010008207</v>
      </c>
      <c r="I92" s="66">
        <v>44166</v>
      </c>
      <c r="J92" s="66">
        <v>44166</v>
      </c>
      <c r="K92" s="67" t="s">
        <v>46</v>
      </c>
      <c r="L92" s="71" t="e" cm="1">
        <f t="array" aca="1" ref="L92" ca="1">comentariocelula(F92)</f>
        <v>#NAME?</v>
      </c>
      <c r="M92" s="72"/>
      <c r="N92" s="72"/>
      <c r="O92" s="72"/>
      <c r="P92" s="72"/>
      <c r="Q92" s="52"/>
      <c r="R92" s="52"/>
      <c r="S92" s="52"/>
      <c r="T92" s="52"/>
      <c r="U92" s="52"/>
      <c r="V92" s="52"/>
    </row>
    <row r="93" spans="1:22" ht="25.5" customHeight="1" x14ac:dyDescent="0.25">
      <c r="A93" s="60" t="s">
        <v>49</v>
      </c>
      <c r="B93" s="60"/>
      <c r="C93" s="60"/>
      <c r="D93" s="60"/>
      <c r="E93" s="60"/>
      <c r="F93" s="77">
        <v>340.4</v>
      </c>
      <c r="G93" s="64" t="s">
        <v>50</v>
      </c>
      <c r="H93" s="65">
        <v>201800010008207</v>
      </c>
      <c r="I93" s="66">
        <v>43831</v>
      </c>
      <c r="J93" s="66">
        <v>43800</v>
      </c>
      <c r="K93" s="67" t="s">
        <v>46</v>
      </c>
      <c r="L93" s="71" t="e" cm="1">
        <f t="array" aca="1" ref="L93" ca="1">comentariocelula(F93)</f>
        <v>#NAME?</v>
      </c>
      <c r="M93" s="72"/>
      <c r="N93" s="72"/>
      <c r="O93" s="72"/>
      <c r="P93" s="72"/>
      <c r="Q93" s="52"/>
      <c r="R93" s="52"/>
      <c r="S93" s="52"/>
      <c r="T93" s="52"/>
      <c r="U93" s="52"/>
      <c r="V93" s="52"/>
    </row>
    <row r="94" spans="1:22" ht="25.5" customHeight="1" x14ac:dyDescent="0.25">
      <c r="A94" s="60" t="s">
        <v>49</v>
      </c>
      <c r="B94" s="60"/>
      <c r="C94" s="60"/>
      <c r="D94" s="60"/>
      <c r="E94" s="60"/>
      <c r="F94" s="77">
        <v>9471.5300000000007</v>
      </c>
      <c r="G94" s="64" t="s">
        <v>50</v>
      </c>
      <c r="H94" s="65">
        <v>201800010008207</v>
      </c>
      <c r="I94" s="66">
        <v>43862</v>
      </c>
      <c r="J94" s="66">
        <v>43831</v>
      </c>
      <c r="K94" s="67" t="s">
        <v>46</v>
      </c>
      <c r="L94" s="71" t="e" cm="1">
        <f t="array" aca="1" ref="L94" ca="1">comentariocelula(F94)</f>
        <v>#NAME?</v>
      </c>
      <c r="M94" s="72"/>
      <c r="N94" s="72"/>
      <c r="O94" s="72"/>
      <c r="P94" s="72"/>
      <c r="Q94" s="52"/>
      <c r="R94" s="52"/>
      <c r="S94" s="52"/>
      <c r="T94" s="52"/>
      <c r="U94" s="52"/>
      <c r="V94" s="52"/>
    </row>
    <row r="95" spans="1:22" ht="25.5" customHeight="1" x14ac:dyDescent="0.25">
      <c r="A95" s="60" t="s">
        <v>49</v>
      </c>
      <c r="B95" s="60"/>
      <c r="C95" s="60"/>
      <c r="D95" s="60"/>
      <c r="E95" s="60"/>
      <c r="F95" s="77">
        <v>10539.89</v>
      </c>
      <c r="G95" s="64" t="s">
        <v>50</v>
      </c>
      <c r="H95" s="65">
        <v>201800010008207</v>
      </c>
      <c r="I95" s="66">
        <v>43891</v>
      </c>
      <c r="J95" s="66">
        <v>43862</v>
      </c>
      <c r="K95" s="67" t="s">
        <v>46</v>
      </c>
      <c r="L95" s="71" t="e" cm="1">
        <f t="array" aca="1" ref="L95" ca="1">comentariocelula(F95)</f>
        <v>#NAME?</v>
      </c>
      <c r="M95" s="72"/>
      <c r="N95" s="72"/>
      <c r="O95" s="72"/>
      <c r="P95" s="72"/>
      <c r="Q95" s="52"/>
      <c r="R95" s="52"/>
      <c r="S95" s="52"/>
      <c r="T95" s="52"/>
      <c r="U95" s="52"/>
      <c r="V95" s="52"/>
    </row>
    <row r="96" spans="1:22" ht="38.25" customHeight="1" x14ac:dyDescent="0.25">
      <c r="A96" s="60" t="s">
        <v>49</v>
      </c>
      <c r="B96" s="60"/>
      <c r="C96" s="60"/>
      <c r="D96" s="60"/>
      <c r="E96" s="60"/>
      <c r="F96" s="77">
        <v>9590.2000000000007</v>
      </c>
      <c r="G96" s="64" t="s">
        <v>50</v>
      </c>
      <c r="H96" s="65">
        <v>201800010008207</v>
      </c>
      <c r="I96" s="66">
        <v>43922</v>
      </c>
      <c r="J96" s="66">
        <v>43891</v>
      </c>
      <c r="K96" s="67" t="s">
        <v>46</v>
      </c>
      <c r="L96" s="71" t="e" cm="1">
        <f t="array" aca="1" ref="L96" ca="1">comentariocelula(F96)</f>
        <v>#NAME?</v>
      </c>
      <c r="M96" s="72"/>
      <c r="N96" s="72"/>
      <c r="O96" s="72"/>
      <c r="P96" s="72"/>
      <c r="Q96" s="52"/>
      <c r="R96" s="52"/>
      <c r="S96" s="52"/>
      <c r="T96" s="52"/>
      <c r="U96" s="52"/>
      <c r="V96" s="52"/>
    </row>
    <row r="97" spans="1:22" ht="38.25" customHeight="1" x14ac:dyDescent="0.25">
      <c r="A97" s="60" t="s">
        <v>49</v>
      </c>
      <c r="B97" s="60"/>
      <c r="C97" s="60"/>
      <c r="D97" s="60"/>
      <c r="E97" s="60"/>
      <c r="F97" s="77">
        <v>10818.69</v>
      </c>
      <c r="G97" s="64"/>
      <c r="H97" s="65">
        <v>201800010008207</v>
      </c>
      <c r="I97" s="66">
        <v>43952</v>
      </c>
      <c r="J97" s="66">
        <v>43922</v>
      </c>
      <c r="K97" s="67" t="s">
        <v>46</v>
      </c>
      <c r="L97" s="71" t="e" cm="1">
        <f t="array" aca="1" ref="L97" ca="1">comentariocelula(F97)</f>
        <v>#NAME?</v>
      </c>
      <c r="M97" s="72"/>
      <c r="N97" s="72"/>
      <c r="O97" s="72"/>
      <c r="P97" s="72"/>
      <c r="Q97" s="52"/>
      <c r="R97" s="52"/>
      <c r="S97" s="52"/>
      <c r="T97" s="52"/>
      <c r="U97" s="52"/>
      <c r="V97" s="52"/>
    </row>
    <row r="98" spans="1:22" ht="50.25" customHeight="1" x14ac:dyDescent="0.25">
      <c r="A98" s="60" t="s">
        <v>49</v>
      </c>
      <c r="B98" s="60"/>
      <c r="C98" s="60"/>
      <c r="D98" s="60"/>
      <c r="E98" s="60"/>
      <c r="F98" s="77">
        <v>7686.71</v>
      </c>
      <c r="G98" s="64"/>
      <c r="H98" s="65">
        <v>201800010008207</v>
      </c>
      <c r="I98" s="66">
        <v>43983</v>
      </c>
      <c r="J98" s="66">
        <v>43952</v>
      </c>
      <c r="K98" s="67" t="s">
        <v>46</v>
      </c>
      <c r="L98" s="71" t="e" cm="1">
        <f t="array" aca="1" ref="L98" ca="1">comentariocelula(F98)</f>
        <v>#NAME?</v>
      </c>
      <c r="M98" s="72"/>
      <c r="N98" s="72"/>
      <c r="O98" s="72"/>
      <c r="P98" s="72"/>
      <c r="Q98" s="52"/>
      <c r="R98" s="52"/>
      <c r="S98" s="52"/>
      <c r="T98" s="52"/>
      <c r="U98" s="52"/>
      <c r="V98" s="52"/>
    </row>
    <row r="99" spans="1:22" ht="52.5" customHeight="1" x14ac:dyDescent="0.25">
      <c r="A99" s="60" t="s">
        <v>49</v>
      </c>
      <c r="B99" s="60"/>
      <c r="C99" s="60"/>
      <c r="D99" s="60"/>
      <c r="E99" s="60"/>
      <c r="F99" s="77">
        <v>7397.84</v>
      </c>
      <c r="G99" s="64" t="s">
        <v>50</v>
      </c>
      <c r="H99" s="65">
        <v>201800010008207</v>
      </c>
      <c r="I99" s="66">
        <v>44013</v>
      </c>
      <c r="J99" s="66">
        <v>43983</v>
      </c>
      <c r="K99" s="67" t="s">
        <v>46</v>
      </c>
      <c r="L99" s="71" t="e" cm="1">
        <f t="array" aca="1" ref="L99" ca="1">comentariocelula(F99)</f>
        <v>#NAME?</v>
      </c>
      <c r="M99" s="72"/>
      <c r="N99" s="72"/>
      <c r="O99" s="72"/>
      <c r="P99" s="72"/>
      <c r="Q99" s="52"/>
      <c r="R99" s="52"/>
      <c r="S99" s="52"/>
      <c r="T99" s="52"/>
      <c r="U99" s="52"/>
      <c r="V99" s="52"/>
    </row>
    <row r="100" spans="1:22" ht="36.75" customHeight="1" x14ac:dyDescent="0.25">
      <c r="A100" s="60" t="s">
        <v>49</v>
      </c>
      <c r="B100" s="60"/>
      <c r="C100" s="60"/>
      <c r="D100" s="60"/>
      <c r="E100" s="60"/>
      <c r="F100" s="77">
        <v>6910.77</v>
      </c>
      <c r="G100" s="64" t="s">
        <v>50</v>
      </c>
      <c r="H100" s="65">
        <v>201800010008207</v>
      </c>
      <c r="I100" s="66">
        <v>44044</v>
      </c>
      <c r="J100" s="66">
        <v>44013</v>
      </c>
      <c r="K100" s="67" t="s">
        <v>46</v>
      </c>
      <c r="L100" s="71" t="e" cm="1">
        <f t="array" aca="1" ref="L100" ca="1">comentariocelula(F100)</f>
        <v>#NAME?</v>
      </c>
      <c r="M100" s="72"/>
      <c r="N100" s="72"/>
      <c r="O100" s="72"/>
      <c r="P100" s="72"/>
      <c r="Q100" s="52"/>
      <c r="R100" s="52"/>
      <c r="S100" s="52"/>
      <c r="T100" s="52"/>
      <c r="U100" s="52"/>
      <c r="V100" s="52"/>
    </row>
    <row r="101" spans="1:22" ht="72.75" customHeight="1" x14ac:dyDescent="0.25">
      <c r="A101" s="60" t="s">
        <v>49</v>
      </c>
      <c r="B101" s="60"/>
      <c r="C101" s="60"/>
      <c r="D101" s="60"/>
      <c r="E101" s="60"/>
      <c r="F101" s="77">
        <v>7602.66</v>
      </c>
      <c r="G101" s="64" t="s">
        <v>50</v>
      </c>
      <c r="H101" s="65">
        <v>201800010008207</v>
      </c>
      <c r="I101" s="66">
        <v>44075</v>
      </c>
      <c r="J101" s="66">
        <v>44044</v>
      </c>
      <c r="K101" s="67" t="s">
        <v>46</v>
      </c>
      <c r="L101" s="71" t="e" cm="1">
        <f t="array" aca="1" ref="L101" ca="1">comentariocelula(F101)</f>
        <v>#NAME?</v>
      </c>
      <c r="M101" s="72"/>
      <c r="N101" s="72"/>
      <c r="O101" s="72"/>
      <c r="P101" s="72"/>
      <c r="Q101" s="52"/>
      <c r="R101" s="52"/>
      <c r="S101" s="52"/>
      <c r="T101" s="52"/>
      <c r="U101" s="52"/>
      <c r="V101" s="52"/>
    </row>
    <row r="102" spans="1:22" ht="36.75" customHeight="1" x14ac:dyDescent="0.25">
      <c r="A102" s="60" t="s">
        <v>49</v>
      </c>
      <c r="B102" s="60"/>
      <c r="C102" s="60"/>
      <c r="D102" s="60"/>
      <c r="E102" s="60"/>
      <c r="F102" s="77">
        <v>11976.5</v>
      </c>
      <c r="G102" s="64" t="s">
        <v>50</v>
      </c>
      <c r="H102" s="65">
        <v>201800010008207</v>
      </c>
      <c r="I102" s="66">
        <v>44105</v>
      </c>
      <c r="J102" s="66">
        <v>44075</v>
      </c>
      <c r="K102" s="67" t="s">
        <v>46</v>
      </c>
      <c r="L102" s="71" t="e" cm="1">
        <f t="array" aca="1" ref="L102" ca="1">comentariocelula(F102)</f>
        <v>#NAME?</v>
      </c>
      <c r="M102" s="72"/>
      <c r="N102" s="72"/>
      <c r="O102" s="72"/>
      <c r="P102" s="72"/>
      <c r="Q102" s="52"/>
      <c r="R102" s="52"/>
      <c r="S102" s="52"/>
      <c r="T102" s="52"/>
      <c r="U102" s="52"/>
      <c r="V102" s="52"/>
    </row>
    <row r="103" spans="1:22" ht="34.5" customHeight="1" x14ac:dyDescent="0.25">
      <c r="A103" s="60" t="s">
        <v>51</v>
      </c>
      <c r="B103" s="60"/>
      <c r="C103" s="60"/>
      <c r="D103" s="60"/>
      <c r="E103" s="60"/>
      <c r="F103" s="77">
        <v>14267.44</v>
      </c>
      <c r="G103" s="64" t="s">
        <v>50</v>
      </c>
      <c r="H103" s="65">
        <v>201800010008207</v>
      </c>
      <c r="I103" s="66">
        <v>44136</v>
      </c>
      <c r="J103" s="66">
        <v>44105</v>
      </c>
      <c r="K103" s="67" t="s">
        <v>46</v>
      </c>
      <c r="L103" s="71" t="e" cm="1">
        <f t="array" aca="1" ref="L103" ca="1">comentariocelula(F103)</f>
        <v>#NAME?</v>
      </c>
      <c r="M103" s="72"/>
      <c r="N103" s="72"/>
      <c r="O103" s="72"/>
      <c r="P103" s="72"/>
      <c r="Q103" s="52"/>
      <c r="R103" s="52"/>
      <c r="S103" s="52"/>
      <c r="T103" s="52"/>
      <c r="U103" s="52"/>
      <c r="V103" s="52"/>
    </row>
    <row r="104" spans="1:22" ht="47.25" customHeight="1" x14ac:dyDescent="0.25">
      <c r="A104" s="60" t="s">
        <v>51</v>
      </c>
      <c r="B104" s="60"/>
      <c r="C104" s="60"/>
      <c r="D104" s="60"/>
      <c r="E104" s="60"/>
      <c r="F104" s="77">
        <v>11838.46</v>
      </c>
      <c r="G104" s="64" t="s">
        <v>50</v>
      </c>
      <c r="H104" s="65">
        <v>201800010008207</v>
      </c>
      <c r="I104" s="66">
        <v>44166</v>
      </c>
      <c r="J104" s="66">
        <v>44136</v>
      </c>
      <c r="K104" s="67" t="s">
        <v>46</v>
      </c>
      <c r="L104" s="71" t="e" cm="1">
        <f t="array" aca="1" ref="L104" ca="1">comentariocelula(F104)</f>
        <v>#NAME?</v>
      </c>
      <c r="M104" s="72"/>
      <c r="N104" s="72"/>
      <c r="O104" s="72"/>
      <c r="P104" s="72"/>
      <c r="Q104" s="52"/>
      <c r="R104" s="52"/>
      <c r="S104" s="52"/>
      <c r="T104" s="52"/>
      <c r="U104" s="52"/>
      <c r="V104" s="52"/>
    </row>
    <row r="105" spans="1:22" ht="47.25" customHeight="1" x14ac:dyDescent="0.25">
      <c r="A105" s="60" t="s">
        <v>51</v>
      </c>
      <c r="B105" s="60"/>
      <c r="C105" s="60"/>
      <c r="D105" s="60"/>
      <c r="E105" s="60"/>
      <c r="F105" s="77">
        <v>10682.45</v>
      </c>
      <c r="G105" s="64" t="s">
        <v>50</v>
      </c>
      <c r="H105" s="65"/>
      <c r="I105" s="66">
        <v>44166</v>
      </c>
      <c r="J105" s="66">
        <v>44166</v>
      </c>
      <c r="K105" s="67" t="s">
        <v>46</v>
      </c>
      <c r="L105" s="71" t="e" cm="1">
        <f t="array" aca="1" ref="L105" ca="1">comentariocelula(F105)</f>
        <v>#NAME?</v>
      </c>
      <c r="M105" s="72"/>
      <c r="N105" s="72"/>
      <c r="O105" s="72"/>
      <c r="P105" s="72"/>
      <c r="Q105" s="52"/>
      <c r="R105" s="52"/>
      <c r="S105" s="52"/>
      <c r="T105" s="52"/>
      <c r="U105" s="52"/>
      <c r="V105" s="52"/>
    </row>
    <row r="106" spans="1:22" ht="15" customHeight="1" x14ac:dyDescent="0.25">
      <c r="A106" s="60" t="s">
        <v>51</v>
      </c>
      <c r="B106" s="60"/>
      <c r="C106" s="60"/>
      <c r="D106" s="60"/>
      <c r="E106" s="60"/>
      <c r="F106" s="78"/>
      <c r="G106" s="64" t="s">
        <v>50</v>
      </c>
      <c r="H106" s="65"/>
      <c r="J106" s="66"/>
      <c r="K106" s="79"/>
      <c r="L106" s="80" t="e" cm="1">
        <f t="array" aca="1" ref="L106" ca="1">comentariocelula(F107)</f>
        <v>#NAME?</v>
      </c>
      <c r="M106" s="81"/>
      <c r="N106" s="81"/>
      <c r="O106" s="81"/>
      <c r="P106" s="81"/>
      <c r="Q106" s="52"/>
      <c r="R106" s="52"/>
      <c r="S106" s="52"/>
      <c r="T106" s="52"/>
      <c r="U106" s="52"/>
      <c r="V106" s="52"/>
    </row>
    <row r="107" spans="1:22" ht="15" customHeight="1" x14ac:dyDescent="0.25">
      <c r="A107" s="82" t="s">
        <v>52</v>
      </c>
      <c r="B107" s="82"/>
      <c r="C107" s="82"/>
      <c r="D107" s="82"/>
      <c r="E107" s="82"/>
      <c r="F107" s="83">
        <f>SUM(F73:F106)</f>
        <v>1527292.6599999997</v>
      </c>
      <c r="G107" s="84"/>
      <c r="H107" s="84"/>
      <c r="I107" s="84"/>
      <c r="J107" s="84"/>
      <c r="K107" s="84"/>
      <c r="L107" s="54"/>
      <c r="M107" s="55"/>
      <c r="N107" s="55"/>
      <c r="O107" s="55"/>
      <c r="P107" s="55"/>
      <c r="Q107" s="52"/>
      <c r="R107" s="52"/>
      <c r="S107" s="52"/>
      <c r="T107" s="52"/>
      <c r="U107" s="52"/>
      <c r="V107" s="52"/>
    </row>
    <row r="108" spans="1:22" ht="15" customHeight="1" x14ac:dyDescent="0.25">
      <c r="A108" s="85" t="s">
        <v>53</v>
      </c>
      <c r="B108" s="85"/>
      <c r="C108" s="85"/>
      <c r="D108" s="85"/>
      <c r="E108" s="85"/>
      <c r="F108" s="85"/>
      <c r="G108" s="85"/>
      <c r="H108" s="85"/>
      <c r="I108" s="86"/>
      <c r="J108" s="86"/>
      <c r="K108" s="86"/>
      <c r="L108" s="54"/>
      <c r="M108" s="55"/>
      <c r="N108" s="55"/>
      <c r="O108" s="55"/>
      <c r="P108" s="55"/>
      <c r="Q108" s="52"/>
      <c r="R108" s="52"/>
      <c r="S108" s="52"/>
      <c r="T108" s="52"/>
      <c r="U108" s="52"/>
      <c r="V108" s="52"/>
    </row>
    <row r="109" spans="1:22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55"/>
      <c r="Q109" s="52"/>
      <c r="R109" s="52"/>
      <c r="S109" s="52"/>
      <c r="T109" s="52"/>
      <c r="U109" s="52"/>
      <c r="V109" s="52"/>
    </row>
    <row r="110" spans="1:22" ht="15.75" customHeight="1" x14ac:dyDescent="0.25">
      <c r="A110" s="88" t="s">
        <v>54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54"/>
      <c r="M110" s="55"/>
      <c r="N110" s="55"/>
      <c r="O110" s="55"/>
      <c r="P110" s="55"/>
      <c r="Q110" s="52"/>
      <c r="R110" s="52"/>
      <c r="S110" s="52"/>
      <c r="T110" s="52"/>
      <c r="U110" s="52"/>
      <c r="V110" s="52"/>
    </row>
    <row r="111" spans="1:22" x14ac:dyDescent="0.2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54"/>
      <c r="M111" s="55"/>
      <c r="N111" s="55"/>
      <c r="O111" s="55"/>
      <c r="P111" s="55"/>
      <c r="Q111" s="52"/>
      <c r="R111" s="52"/>
      <c r="S111" s="52"/>
      <c r="T111" s="52"/>
      <c r="U111" s="52"/>
      <c r="V111" s="52"/>
    </row>
    <row r="112" spans="1:22" x14ac:dyDescent="0.25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54"/>
      <c r="M112" s="55"/>
      <c r="N112" s="55"/>
      <c r="O112" s="55"/>
      <c r="P112" s="55"/>
      <c r="Q112" s="52"/>
      <c r="R112" s="52"/>
      <c r="S112" s="52"/>
      <c r="T112" s="52"/>
      <c r="U112" s="52"/>
      <c r="V112" s="52"/>
    </row>
    <row r="113" spans="1:22" ht="354.75" customHeight="1" x14ac:dyDescent="0.2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54"/>
      <c r="M113" s="55"/>
      <c r="N113" s="55"/>
      <c r="O113" s="55"/>
      <c r="P113" s="55"/>
      <c r="Q113" s="52"/>
      <c r="R113" s="52"/>
      <c r="S113" s="52"/>
      <c r="T113" s="52"/>
      <c r="U113" s="52"/>
      <c r="V113" s="52"/>
    </row>
    <row r="114" spans="1:22" x14ac:dyDescent="0.25">
      <c r="A114" s="52" t="s">
        <v>55</v>
      </c>
      <c r="B114" s="52"/>
      <c r="C114" s="53"/>
      <c r="D114" s="52"/>
      <c r="E114" s="52"/>
      <c r="F114" s="53"/>
      <c r="G114" s="52"/>
      <c r="H114" s="52"/>
      <c r="I114" s="52"/>
      <c r="J114" s="52"/>
      <c r="K114" s="52"/>
      <c r="L114" s="54"/>
      <c r="M114" s="55"/>
      <c r="N114" s="55"/>
      <c r="O114" s="55"/>
      <c r="P114" s="55"/>
      <c r="Q114" s="52"/>
      <c r="R114" s="52"/>
      <c r="S114" s="52"/>
      <c r="T114" s="52"/>
      <c r="U114" s="52"/>
      <c r="V114" s="52"/>
    </row>
    <row r="115" spans="1:22" ht="21.75" customHeight="1" x14ac:dyDescent="0.25">
      <c r="A115" s="85" t="s">
        <v>56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54"/>
      <c r="M115" s="55"/>
      <c r="N115" s="55"/>
      <c r="O115" s="55"/>
      <c r="P115" s="55"/>
      <c r="Q115" s="52"/>
      <c r="R115" s="52"/>
      <c r="S115" s="52"/>
      <c r="T115" s="52"/>
      <c r="U115" s="52"/>
      <c r="V115" s="52"/>
    </row>
    <row r="116" spans="1:22" ht="21.75" customHeight="1" x14ac:dyDescent="0.25">
      <c r="A116" s="86"/>
      <c r="B116" s="86"/>
      <c r="C116" s="86"/>
      <c r="D116" s="86"/>
      <c r="E116" s="86"/>
      <c r="F116" s="89"/>
      <c r="G116" s="86"/>
      <c r="H116" s="86"/>
      <c r="I116" s="90"/>
      <c r="J116" s="90"/>
      <c r="K116" s="90"/>
      <c r="L116" s="54"/>
      <c r="M116" s="55"/>
      <c r="N116" s="55"/>
      <c r="O116" s="55"/>
      <c r="P116" s="55"/>
      <c r="Q116" s="52"/>
      <c r="R116" s="52"/>
      <c r="S116" s="52"/>
      <c r="T116" s="52"/>
      <c r="U116" s="52"/>
      <c r="V116" s="52"/>
    </row>
    <row r="117" spans="1:22" ht="38.25" customHeight="1" x14ac:dyDescent="0.25">
      <c r="A117" s="91"/>
      <c r="B117" s="91"/>
      <c r="C117" s="91"/>
      <c r="D117" s="52"/>
      <c r="E117" s="52"/>
      <c r="F117" s="53"/>
      <c r="G117" s="52"/>
      <c r="H117" s="52"/>
      <c r="I117" s="52"/>
      <c r="J117" s="52"/>
      <c r="K117" s="52"/>
      <c r="L117" s="54"/>
      <c r="M117" s="55"/>
      <c r="N117" s="55"/>
      <c r="O117" s="55"/>
      <c r="P117" s="55"/>
      <c r="Q117" s="52"/>
      <c r="R117" s="52"/>
      <c r="S117" s="52"/>
      <c r="T117" s="52"/>
      <c r="U117" s="52"/>
      <c r="V117" s="52"/>
    </row>
    <row r="118" spans="1:22" ht="15" customHeight="1" x14ac:dyDescent="0.25">
      <c r="A118" s="52"/>
      <c r="B118" s="52"/>
      <c r="C118" s="53"/>
      <c r="D118" s="92" t="s">
        <v>57</v>
      </c>
      <c r="E118" s="92"/>
      <c r="F118" s="92"/>
      <c r="I118" s="92" t="s">
        <v>58</v>
      </c>
      <c r="J118" s="92"/>
      <c r="K118" s="92"/>
      <c r="L118" s="92"/>
      <c r="M118" s="55"/>
      <c r="N118" s="55"/>
      <c r="O118" s="55"/>
      <c r="P118" s="55"/>
      <c r="Q118" s="52"/>
      <c r="R118" s="52"/>
      <c r="S118" s="52"/>
      <c r="T118" s="52"/>
      <c r="U118" s="52"/>
      <c r="V118" s="52"/>
    </row>
    <row r="119" spans="1:22" ht="43.5" customHeight="1" x14ac:dyDescent="0.25">
      <c r="A119" s="52"/>
      <c r="B119" s="52"/>
      <c r="C119" s="53"/>
      <c r="D119" s="92" t="s">
        <v>59</v>
      </c>
      <c r="E119" s="92"/>
      <c r="F119" s="92"/>
      <c r="I119" s="92" t="s">
        <v>60</v>
      </c>
      <c r="J119" s="92"/>
      <c r="K119" s="92"/>
      <c r="L119" s="92"/>
      <c r="M119" s="55"/>
      <c r="N119" s="55"/>
      <c r="O119" s="55"/>
      <c r="P119" s="55"/>
      <c r="Q119" s="52"/>
      <c r="R119" s="52"/>
      <c r="S119" s="52"/>
      <c r="T119" s="52"/>
      <c r="U119" s="52"/>
      <c r="V119" s="52"/>
    </row>
    <row r="120" spans="1:22" x14ac:dyDescent="0.25">
      <c r="A120" s="93"/>
      <c r="B120" s="93"/>
      <c r="C120" s="53"/>
      <c r="D120" s="52"/>
      <c r="E120" s="52"/>
      <c r="F120" s="53"/>
      <c r="G120" s="52"/>
      <c r="H120" s="52"/>
      <c r="I120" s="52"/>
      <c r="J120" s="52"/>
      <c r="K120" s="52"/>
      <c r="L120" s="54"/>
      <c r="M120" s="55"/>
      <c r="N120" s="55"/>
      <c r="O120" s="55"/>
      <c r="P120" s="55"/>
      <c r="Q120" s="52"/>
      <c r="R120" s="52"/>
      <c r="S120" s="52"/>
      <c r="T120" s="52"/>
      <c r="U120" s="52"/>
      <c r="V120" s="52"/>
    </row>
    <row r="121" spans="1:22" x14ac:dyDescent="0.25">
      <c r="A121" s="52"/>
      <c r="B121" s="52"/>
      <c r="C121" s="53"/>
      <c r="D121" s="52"/>
      <c r="E121" s="52"/>
      <c r="F121" s="53"/>
      <c r="G121" s="52"/>
      <c r="H121" s="52"/>
      <c r="I121" s="52"/>
      <c r="J121" s="52"/>
      <c r="K121" s="52"/>
      <c r="L121" s="54"/>
      <c r="M121" s="55"/>
      <c r="N121" s="55"/>
      <c r="O121" s="55"/>
      <c r="P121" s="55"/>
      <c r="Q121" s="52"/>
      <c r="R121" s="52"/>
      <c r="S121" s="52"/>
      <c r="T121" s="52"/>
      <c r="U121" s="52"/>
      <c r="V121" s="52"/>
    </row>
    <row r="122" spans="1:22" x14ac:dyDescent="0.25">
      <c r="A122" s="52"/>
      <c r="B122" s="52"/>
      <c r="C122" s="53"/>
      <c r="D122" s="52"/>
      <c r="E122" s="52"/>
      <c r="F122" s="53"/>
      <c r="G122" s="52"/>
      <c r="H122" s="52"/>
      <c r="I122" s="52"/>
      <c r="J122" s="52"/>
      <c r="K122" s="52"/>
      <c r="L122" s="54"/>
      <c r="M122" s="55"/>
      <c r="N122" s="55"/>
      <c r="O122" s="55"/>
      <c r="P122" s="55"/>
      <c r="Q122" s="52"/>
      <c r="R122" s="52"/>
      <c r="S122" s="52"/>
      <c r="T122" s="52"/>
      <c r="U122" s="52"/>
      <c r="V122" s="52"/>
    </row>
    <row r="123" spans="1:22" x14ac:dyDescent="0.25">
      <c r="A123" s="52"/>
      <c r="B123" s="52"/>
      <c r="C123" s="53"/>
      <c r="D123" s="52"/>
      <c r="E123" s="52"/>
      <c r="F123" s="53"/>
      <c r="G123" s="52"/>
      <c r="H123" s="52"/>
      <c r="I123" s="52"/>
      <c r="J123" s="52"/>
      <c r="K123" s="52"/>
      <c r="L123" s="54"/>
      <c r="M123" s="55"/>
      <c r="N123" s="55"/>
      <c r="O123" s="55"/>
      <c r="P123" s="55"/>
      <c r="Q123" s="52"/>
      <c r="R123" s="52"/>
      <c r="S123" s="52"/>
      <c r="T123" s="52"/>
      <c r="U123" s="52"/>
      <c r="V123" s="52"/>
    </row>
    <row r="124" spans="1:22" x14ac:dyDescent="0.25">
      <c r="A124" s="52"/>
      <c r="B124" s="52"/>
      <c r="C124" s="53"/>
      <c r="D124" s="52"/>
      <c r="E124" s="52"/>
      <c r="F124" s="53"/>
      <c r="G124" s="52"/>
      <c r="H124" s="52"/>
      <c r="I124" s="52"/>
      <c r="J124" s="52"/>
      <c r="K124" s="52"/>
      <c r="L124" s="54"/>
      <c r="M124" s="55"/>
      <c r="N124" s="55"/>
      <c r="O124" s="55"/>
      <c r="P124" s="55"/>
      <c r="Q124" s="52"/>
      <c r="R124" s="52"/>
      <c r="S124" s="52"/>
      <c r="T124" s="52"/>
      <c r="U124" s="52"/>
      <c r="V124" s="52"/>
    </row>
    <row r="125" spans="1:22" x14ac:dyDescent="0.25">
      <c r="A125" s="52"/>
      <c r="B125" s="52"/>
      <c r="C125" s="53"/>
      <c r="D125" s="52"/>
      <c r="E125" s="52"/>
      <c r="F125" s="53"/>
      <c r="G125" s="52"/>
      <c r="H125" s="52"/>
      <c r="I125" s="52"/>
      <c r="J125" s="52"/>
      <c r="K125" s="52"/>
      <c r="L125" s="54"/>
      <c r="M125" s="55"/>
      <c r="N125" s="55"/>
      <c r="O125" s="55"/>
      <c r="P125" s="55"/>
      <c r="Q125" s="52"/>
      <c r="R125" s="52"/>
      <c r="S125" s="52"/>
      <c r="T125" s="52"/>
      <c r="U125" s="52"/>
      <c r="V125" s="52"/>
    </row>
    <row r="126" spans="1:22" x14ac:dyDescent="0.25">
      <c r="A126" s="52"/>
      <c r="B126" s="52"/>
      <c r="C126" s="53"/>
      <c r="D126" s="52"/>
      <c r="E126" s="52"/>
      <c r="F126" s="53"/>
      <c r="G126" s="52"/>
      <c r="H126" s="52"/>
      <c r="I126" s="52"/>
      <c r="J126" s="52"/>
      <c r="K126" s="52"/>
      <c r="L126" s="54"/>
      <c r="M126" s="55"/>
      <c r="N126" s="55"/>
      <c r="O126" s="55"/>
      <c r="P126" s="55"/>
      <c r="Q126" s="52"/>
      <c r="R126" s="52"/>
      <c r="S126" s="52"/>
      <c r="T126" s="52"/>
      <c r="U126" s="52"/>
      <c r="V126" s="52"/>
    </row>
    <row r="127" spans="1:22" x14ac:dyDescent="0.25">
      <c r="A127" s="52"/>
      <c r="B127" s="52"/>
      <c r="C127" s="53"/>
      <c r="D127" s="52"/>
      <c r="E127" s="52"/>
      <c r="F127" s="53"/>
      <c r="G127" s="52"/>
      <c r="H127" s="52"/>
      <c r="I127" s="52"/>
      <c r="J127" s="52"/>
      <c r="K127" s="52"/>
      <c r="L127" s="54"/>
      <c r="M127" s="55"/>
      <c r="N127" s="55"/>
      <c r="O127" s="55"/>
      <c r="P127" s="55"/>
      <c r="Q127" s="52"/>
      <c r="R127" s="52"/>
      <c r="S127" s="52"/>
      <c r="T127" s="52"/>
      <c r="U127" s="52"/>
      <c r="V127" s="52"/>
    </row>
    <row r="128" spans="1:22" x14ac:dyDescent="0.25">
      <c r="A128" s="52"/>
      <c r="B128" s="52"/>
      <c r="C128" s="53"/>
      <c r="D128" s="52"/>
      <c r="E128" s="52"/>
      <c r="F128" s="53"/>
      <c r="G128" s="52"/>
      <c r="H128" s="52"/>
      <c r="I128" s="52"/>
      <c r="J128" s="52"/>
      <c r="K128" s="52"/>
      <c r="L128" s="54"/>
      <c r="M128" s="55"/>
      <c r="N128" s="55"/>
      <c r="O128" s="55"/>
      <c r="P128" s="55"/>
      <c r="Q128" s="52"/>
      <c r="R128" s="52"/>
      <c r="S128" s="52"/>
      <c r="T128" s="52"/>
      <c r="U128" s="52"/>
      <c r="V128" s="52"/>
    </row>
    <row r="129" spans="1:22" x14ac:dyDescent="0.25">
      <c r="A129" s="52"/>
      <c r="B129" s="52"/>
      <c r="C129" s="53"/>
      <c r="D129" s="52"/>
      <c r="E129" s="52"/>
      <c r="F129" s="53"/>
      <c r="G129" s="52"/>
      <c r="H129" s="52"/>
      <c r="I129" s="52"/>
      <c r="J129" s="52"/>
      <c r="K129" s="52"/>
      <c r="L129" s="54"/>
      <c r="M129" s="55"/>
      <c r="N129" s="55"/>
      <c r="O129" s="55"/>
      <c r="P129" s="55"/>
      <c r="Q129" s="52"/>
      <c r="R129" s="52"/>
      <c r="S129" s="52"/>
      <c r="T129" s="52"/>
      <c r="U129" s="52"/>
      <c r="V129" s="52"/>
    </row>
    <row r="130" spans="1:22" x14ac:dyDescent="0.25">
      <c r="A130" s="52"/>
      <c r="B130" s="52"/>
      <c r="C130" s="53"/>
      <c r="D130" s="52"/>
      <c r="E130" s="52"/>
      <c r="F130" s="53"/>
      <c r="G130" s="52"/>
      <c r="H130" s="52"/>
      <c r="I130" s="52"/>
      <c r="J130" s="52"/>
      <c r="K130" s="52"/>
      <c r="L130" s="54"/>
      <c r="M130" s="55"/>
      <c r="N130" s="55"/>
      <c r="O130" s="55"/>
      <c r="P130" s="55"/>
      <c r="Q130" s="52"/>
      <c r="R130" s="52"/>
      <c r="S130" s="52"/>
      <c r="T130" s="52"/>
      <c r="U130" s="52"/>
      <c r="V130" s="52"/>
    </row>
    <row r="131" spans="1:22" x14ac:dyDescent="0.25">
      <c r="A131" s="52"/>
      <c r="B131" s="52"/>
      <c r="C131" s="53"/>
      <c r="D131" s="52"/>
      <c r="E131" s="52"/>
      <c r="F131" s="53"/>
      <c r="G131" s="52"/>
      <c r="H131" s="52"/>
      <c r="I131" s="52"/>
      <c r="J131" s="52"/>
      <c r="K131" s="52"/>
      <c r="L131" s="54"/>
      <c r="M131" s="55"/>
      <c r="N131" s="55"/>
      <c r="O131" s="55"/>
      <c r="P131" s="55"/>
      <c r="Q131" s="52"/>
      <c r="R131" s="52"/>
      <c r="S131" s="52"/>
      <c r="T131" s="52"/>
      <c r="U131" s="52"/>
      <c r="V131" s="52"/>
    </row>
    <row r="132" spans="1:22" x14ac:dyDescent="0.25">
      <c r="A132" s="52"/>
      <c r="B132" s="52"/>
      <c r="C132" s="53"/>
      <c r="D132" s="52"/>
      <c r="E132" s="52"/>
      <c r="F132" s="53"/>
      <c r="G132" s="52"/>
      <c r="H132" s="52"/>
      <c r="I132" s="52"/>
      <c r="J132" s="52"/>
      <c r="K132" s="52"/>
      <c r="L132" s="54"/>
      <c r="M132" s="55"/>
      <c r="N132" s="55"/>
      <c r="O132" s="55"/>
      <c r="P132" s="55"/>
      <c r="Q132" s="52"/>
      <c r="R132" s="52"/>
      <c r="S132" s="52"/>
      <c r="T132" s="52"/>
      <c r="U132" s="52"/>
      <c r="V132" s="52"/>
    </row>
    <row r="133" spans="1:22" x14ac:dyDescent="0.25">
      <c r="A133" s="52"/>
      <c r="B133" s="52"/>
      <c r="C133" s="53"/>
      <c r="D133" s="52"/>
      <c r="E133" s="52"/>
      <c r="F133" s="53"/>
      <c r="G133" s="52"/>
      <c r="H133" s="52"/>
      <c r="I133" s="52"/>
      <c r="J133" s="52"/>
      <c r="K133" s="52"/>
      <c r="L133" s="54"/>
      <c r="M133" s="55"/>
      <c r="N133" s="55"/>
      <c r="O133" s="55"/>
      <c r="P133" s="55"/>
      <c r="Q133" s="52"/>
      <c r="R133" s="52"/>
      <c r="S133" s="52"/>
      <c r="T133" s="52"/>
      <c r="U133" s="52"/>
      <c r="V133" s="52"/>
    </row>
    <row r="134" spans="1:22" x14ac:dyDescent="0.25">
      <c r="A134" s="52"/>
      <c r="B134" s="52"/>
      <c r="C134" s="53"/>
      <c r="D134" s="52"/>
      <c r="E134" s="52"/>
      <c r="F134" s="53"/>
      <c r="G134" s="52"/>
      <c r="H134" s="52"/>
      <c r="I134" s="52"/>
      <c r="J134" s="52"/>
      <c r="K134" s="52"/>
      <c r="L134" s="54"/>
      <c r="M134" s="55"/>
      <c r="N134" s="55"/>
      <c r="O134" s="55"/>
      <c r="P134" s="55"/>
      <c r="Q134" s="52"/>
      <c r="R134" s="52"/>
      <c r="S134" s="52"/>
      <c r="T134" s="52"/>
      <c r="U134" s="52"/>
      <c r="V134" s="52"/>
    </row>
    <row r="135" spans="1:22" x14ac:dyDescent="0.25">
      <c r="A135" s="52"/>
      <c r="B135" s="52"/>
      <c r="C135" s="53"/>
      <c r="D135" s="52"/>
      <c r="E135" s="52"/>
      <c r="F135" s="53"/>
      <c r="G135" s="52"/>
      <c r="H135" s="52"/>
      <c r="I135" s="52"/>
      <c r="J135" s="52"/>
      <c r="K135" s="52"/>
      <c r="L135" s="54"/>
      <c r="M135" s="55"/>
      <c r="N135" s="55"/>
      <c r="O135" s="55"/>
      <c r="P135" s="55"/>
      <c r="Q135" s="52"/>
      <c r="R135" s="52"/>
      <c r="S135" s="52"/>
      <c r="T135" s="52"/>
      <c r="U135" s="52"/>
      <c r="V135" s="52"/>
    </row>
    <row r="136" spans="1:22" x14ac:dyDescent="0.25">
      <c r="A136" s="52"/>
      <c r="B136" s="52"/>
      <c r="C136" s="53"/>
      <c r="D136" s="52"/>
      <c r="E136" s="52"/>
      <c r="F136" s="53"/>
      <c r="G136" s="52"/>
      <c r="H136" s="52"/>
      <c r="I136" s="52"/>
      <c r="J136" s="52"/>
      <c r="K136" s="52"/>
      <c r="L136" s="54"/>
      <c r="M136" s="55"/>
      <c r="N136" s="55"/>
      <c r="O136" s="55"/>
      <c r="P136" s="55"/>
      <c r="Q136" s="52"/>
      <c r="R136" s="52"/>
      <c r="S136" s="52"/>
      <c r="T136" s="52"/>
      <c r="U136" s="52"/>
      <c r="V136" s="52"/>
    </row>
    <row r="137" spans="1:22" x14ac:dyDescent="0.25">
      <c r="A137" s="52"/>
      <c r="B137" s="52"/>
      <c r="C137" s="53"/>
      <c r="D137" s="52"/>
      <c r="E137" s="52"/>
      <c r="F137" s="53"/>
      <c r="G137" s="52"/>
      <c r="H137" s="52"/>
      <c r="I137" s="52"/>
      <c r="J137" s="52"/>
      <c r="K137" s="52"/>
      <c r="L137" s="54"/>
      <c r="M137" s="55"/>
      <c r="N137" s="55"/>
      <c r="O137" s="55"/>
      <c r="P137" s="55"/>
      <c r="Q137" s="52"/>
      <c r="R137" s="52"/>
      <c r="S137" s="52"/>
      <c r="T137" s="52"/>
      <c r="U137" s="52"/>
      <c r="V137" s="52"/>
    </row>
    <row r="138" spans="1:22" x14ac:dyDescent="0.25">
      <c r="A138" s="52"/>
      <c r="B138" s="52"/>
      <c r="C138" s="53"/>
      <c r="D138" s="52"/>
      <c r="E138" s="52"/>
      <c r="F138" s="53"/>
      <c r="G138" s="52"/>
      <c r="H138" s="52"/>
      <c r="I138" s="52"/>
      <c r="J138" s="52"/>
      <c r="K138" s="52"/>
      <c r="L138" s="54"/>
      <c r="M138" s="55"/>
      <c r="N138" s="55"/>
      <c r="O138" s="55"/>
      <c r="P138" s="55"/>
      <c r="Q138" s="52"/>
      <c r="R138" s="52"/>
      <c r="S138" s="52"/>
      <c r="T138" s="52"/>
      <c r="U138" s="52"/>
      <c r="V138" s="52"/>
    </row>
    <row r="139" spans="1:22" x14ac:dyDescent="0.25">
      <c r="A139" s="52"/>
      <c r="B139" s="52"/>
      <c r="C139" s="53"/>
      <c r="D139" s="52"/>
      <c r="E139" s="52"/>
      <c r="F139" s="53"/>
      <c r="G139" s="52"/>
      <c r="H139" s="52"/>
      <c r="I139" s="52"/>
      <c r="J139" s="52"/>
      <c r="K139" s="52"/>
      <c r="L139" s="54"/>
      <c r="M139" s="55"/>
      <c r="N139" s="55"/>
      <c r="O139" s="55"/>
      <c r="P139" s="55"/>
      <c r="Q139" s="52"/>
      <c r="R139" s="52"/>
      <c r="S139" s="52"/>
      <c r="T139" s="52"/>
      <c r="U139" s="52"/>
      <c r="V139" s="52"/>
    </row>
    <row r="140" spans="1:22" x14ac:dyDescent="0.25">
      <c r="A140" s="52"/>
      <c r="B140" s="52"/>
      <c r="C140" s="53"/>
      <c r="D140" s="52"/>
      <c r="E140" s="52"/>
      <c r="F140" s="53"/>
      <c r="G140" s="52"/>
      <c r="H140" s="52"/>
      <c r="I140" s="52"/>
      <c r="J140" s="52"/>
      <c r="K140" s="52"/>
      <c r="L140" s="54"/>
      <c r="M140" s="55"/>
      <c r="N140" s="55"/>
      <c r="O140" s="55"/>
      <c r="P140" s="55"/>
      <c r="Q140" s="52"/>
      <c r="R140" s="52"/>
      <c r="S140" s="52"/>
      <c r="T140" s="52"/>
      <c r="U140" s="52"/>
      <c r="V140" s="52"/>
    </row>
    <row r="141" spans="1:22" x14ac:dyDescent="0.25">
      <c r="A141" s="52"/>
      <c r="B141" s="52"/>
      <c r="C141" s="53"/>
      <c r="D141" s="52"/>
      <c r="E141" s="52"/>
      <c r="F141" s="53"/>
      <c r="G141" s="52"/>
      <c r="H141" s="52"/>
      <c r="I141" s="52"/>
      <c r="J141" s="52"/>
      <c r="K141" s="52"/>
      <c r="L141" s="54"/>
      <c r="M141" s="55"/>
      <c r="N141" s="55"/>
      <c r="O141" s="55"/>
      <c r="P141" s="55"/>
      <c r="Q141" s="52"/>
      <c r="R141" s="52"/>
      <c r="S141" s="52"/>
      <c r="T141" s="52"/>
      <c r="U141" s="52"/>
      <c r="V141" s="52"/>
    </row>
    <row r="142" spans="1:22" x14ac:dyDescent="0.25">
      <c r="A142" s="52"/>
      <c r="B142" s="52"/>
      <c r="C142" s="53"/>
      <c r="D142" s="52"/>
      <c r="E142" s="52"/>
      <c r="F142" s="53"/>
      <c r="G142" s="52"/>
      <c r="H142" s="52"/>
      <c r="I142" s="52"/>
      <c r="J142" s="52"/>
      <c r="K142" s="52"/>
      <c r="L142" s="54"/>
      <c r="M142" s="55"/>
      <c r="N142" s="55"/>
      <c r="O142" s="55"/>
      <c r="P142" s="55"/>
      <c r="Q142" s="52"/>
      <c r="R142" s="52"/>
      <c r="S142" s="52"/>
      <c r="T142" s="52"/>
      <c r="U142" s="52"/>
      <c r="V142" s="52"/>
    </row>
    <row r="143" spans="1:22" x14ac:dyDescent="0.25">
      <c r="A143" s="52"/>
      <c r="B143" s="52"/>
      <c r="C143" s="53"/>
      <c r="D143" s="52"/>
      <c r="E143" s="52"/>
      <c r="F143" s="53"/>
      <c r="G143" s="52"/>
      <c r="H143" s="52"/>
      <c r="I143" s="52"/>
      <c r="J143" s="52"/>
      <c r="K143" s="52"/>
      <c r="L143" s="54"/>
      <c r="M143" s="55"/>
      <c r="N143" s="55"/>
      <c r="O143" s="55"/>
      <c r="P143" s="55"/>
      <c r="Q143" s="52"/>
      <c r="R143" s="52"/>
      <c r="S143" s="52"/>
      <c r="T143" s="52"/>
      <c r="U143" s="52"/>
      <c r="V143" s="52"/>
    </row>
    <row r="144" spans="1:22" x14ac:dyDescent="0.25">
      <c r="A144" s="52"/>
      <c r="B144" s="52"/>
      <c r="C144" s="53"/>
      <c r="D144" s="52"/>
      <c r="E144" s="52"/>
      <c r="F144" s="53"/>
      <c r="G144" s="52"/>
      <c r="H144" s="52"/>
      <c r="I144" s="52"/>
      <c r="J144" s="52"/>
      <c r="K144" s="52"/>
      <c r="L144" s="54"/>
      <c r="M144" s="55"/>
      <c r="N144" s="55"/>
      <c r="O144" s="55"/>
      <c r="P144" s="55"/>
      <c r="Q144" s="52"/>
      <c r="R144" s="52"/>
      <c r="S144" s="52"/>
      <c r="T144" s="52"/>
      <c r="U144" s="52"/>
      <c r="V144" s="52"/>
    </row>
    <row r="145" spans="1:22" x14ac:dyDescent="0.25">
      <c r="A145" s="52"/>
      <c r="B145" s="52"/>
      <c r="C145" s="53"/>
      <c r="D145" s="52"/>
      <c r="E145" s="52"/>
      <c r="F145" s="53"/>
      <c r="G145" s="52"/>
      <c r="H145" s="52"/>
      <c r="I145" s="52"/>
      <c r="J145" s="52"/>
      <c r="K145" s="52"/>
      <c r="L145" s="54"/>
      <c r="M145" s="55"/>
      <c r="N145" s="55"/>
      <c r="O145" s="55"/>
      <c r="P145" s="55"/>
      <c r="Q145" s="52"/>
      <c r="R145" s="52"/>
      <c r="S145" s="52"/>
      <c r="T145" s="52"/>
      <c r="U145" s="52"/>
      <c r="V145" s="52"/>
    </row>
    <row r="146" spans="1:22" x14ac:dyDescent="0.25">
      <c r="A146" s="52"/>
      <c r="B146" s="52"/>
      <c r="C146" s="53"/>
      <c r="D146" s="52"/>
      <c r="E146" s="52"/>
      <c r="F146" s="53"/>
      <c r="G146" s="52"/>
      <c r="H146" s="52"/>
      <c r="I146" s="52"/>
      <c r="J146" s="52"/>
      <c r="K146" s="52"/>
      <c r="L146" s="54"/>
      <c r="M146" s="55"/>
      <c r="N146" s="55"/>
      <c r="O146" s="55"/>
      <c r="P146" s="55"/>
      <c r="Q146" s="52"/>
      <c r="R146" s="52"/>
      <c r="S146" s="52"/>
      <c r="T146" s="52"/>
      <c r="U146" s="52"/>
      <c r="V146" s="52"/>
    </row>
    <row r="147" spans="1:22" x14ac:dyDescent="0.25">
      <c r="A147" s="52"/>
      <c r="B147" s="52"/>
      <c r="C147" s="53"/>
      <c r="D147" s="52"/>
      <c r="E147" s="52"/>
      <c r="F147" s="53"/>
      <c r="G147" s="52"/>
      <c r="H147" s="52"/>
      <c r="I147" s="52"/>
      <c r="J147" s="52"/>
      <c r="K147" s="52"/>
      <c r="L147" s="54"/>
      <c r="M147" s="55"/>
      <c r="N147" s="55"/>
      <c r="O147" s="55"/>
      <c r="P147" s="55"/>
      <c r="Q147" s="52"/>
      <c r="R147" s="52"/>
      <c r="S147" s="52"/>
      <c r="T147" s="52"/>
      <c r="U147" s="52"/>
      <c r="V147" s="52"/>
    </row>
    <row r="148" spans="1:22" x14ac:dyDescent="0.25">
      <c r="A148" s="52"/>
      <c r="B148" s="52"/>
      <c r="C148" s="53"/>
      <c r="D148" s="52"/>
      <c r="E148" s="52"/>
      <c r="F148" s="53"/>
      <c r="G148" s="52"/>
      <c r="H148" s="52"/>
      <c r="I148" s="52"/>
      <c r="J148" s="52"/>
      <c r="K148" s="52"/>
      <c r="L148" s="54"/>
      <c r="M148" s="55"/>
      <c r="N148" s="55"/>
      <c r="O148" s="55"/>
      <c r="P148" s="55"/>
      <c r="Q148" s="52"/>
      <c r="R148" s="52"/>
      <c r="S148" s="52"/>
      <c r="T148" s="52"/>
      <c r="U148" s="52"/>
      <c r="V148" s="52"/>
    </row>
    <row r="149" spans="1:22" x14ac:dyDescent="0.25">
      <c r="A149" s="52"/>
      <c r="B149" s="52"/>
      <c r="C149" s="53"/>
      <c r="D149" s="52"/>
      <c r="E149" s="52"/>
      <c r="F149" s="53"/>
      <c r="G149" s="52"/>
      <c r="H149" s="52"/>
      <c r="I149" s="52"/>
      <c r="J149" s="52"/>
      <c r="K149" s="52"/>
      <c r="L149" s="54"/>
      <c r="M149" s="55"/>
      <c r="N149" s="55"/>
      <c r="O149" s="55"/>
      <c r="P149" s="55"/>
      <c r="Q149" s="52"/>
      <c r="R149" s="52"/>
      <c r="S149" s="52"/>
      <c r="T149" s="52"/>
      <c r="U149" s="52"/>
      <c r="V149" s="52"/>
    </row>
    <row r="150" spans="1:22" x14ac:dyDescent="0.25">
      <c r="A150" s="52"/>
      <c r="B150" s="52"/>
      <c r="C150" s="53"/>
      <c r="D150" s="52"/>
      <c r="E150" s="52"/>
      <c r="F150" s="53"/>
      <c r="G150" s="52"/>
      <c r="H150" s="52"/>
      <c r="I150" s="52"/>
      <c r="J150" s="52"/>
      <c r="K150" s="52"/>
      <c r="L150" s="54"/>
      <c r="M150" s="55"/>
      <c r="N150" s="55"/>
      <c r="O150" s="55"/>
      <c r="P150" s="55"/>
      <c r="Q150" s="52"/>
      <c r="R150" s="52"/>
      <c r="S150" s="52"/>
      <c r="T150" s="52"/>
      <c r="U150" s="52"/>
      <c r="V150" s="52"/>
    </row>
    <row r="151" spans="1:22" x14ac:dyDescent="0.25">
      <c r="A151" s="52"/>
      <c r="B151" s="52"/>
      <c r="C151" s="53"/>
      <c r="D151" s="52"/>
      <c r="E151" s="52"/>
      <c r="F151" s="53"/>
      <c r="G151" s="52"/>
      <c r="H151" s="52"/>
      <c r="I151" s="52"/>
      <c r="J151" s="52"/>
      <c r="K151" s="52"/>
      <c r="L151" s="54"/>
      <c r="M151" s="55"/>
      <c r="N151" s="55"/>
      <c r="O151" s="55"/>
      <c r="P151" s="55"/>
      <c r="Q151" s="52"/>
      <c r="R151" s="52"/>
      <c r="S151" s="52"/>
      <c r="T151" s="52"/>
      <c r="U151" s="52"/>
      <c r="V151" s="52"/>
    </row>
    <row r="152" spans="1:22" x14ac:dyDescent="0.25">
      <c r="A152" s="52"/>
      <c r="B152" s="52"/>
      <c r="C152" s="53"/>
      <c r="D152" s="52"/>
      <c r="E152" s="52"/>
      <c r="F152" s="53"/>
      <c r="G152" s="52"/>
      <c r="H152" s="52"/>
      <c r="I152" s="52"/>
      <c r="J152" s="52"/>
      <c r="K152" s="52"/>
      <c r="L152" s="54"/>
      <c r="M152" s="55"/>
      <c r="N152" s="55"/>
      <c r="O152" s="55"/>
      <c r="P152" s="55"/>
      <c r="Q152" s="52"/>
      <c r="R152" s="52"/>
      <c r="S152" s="52"/>
      <c r="T152" s="52"/>
      <c r="U152" s="52"/>
      <c r="V152" s="52"/>
    </row>
    <row r="153" spans="1:22" x14ac:dyDescent="0.25">
      <c r="A153" s="52"/>
      <c r="B153" s="52"/>
      <c r="C153" s="53"/>
      <c r="D153" s="52"/>
      <c r="E153" s="52"/>
      <c r="F153" s="53"/>
      <c r="G153" s="52"/>
      <c r="H153" s="52"/>
      <c r="I153" s="52"/>
      <c r="J153" s="52"/>
      <c r="K153" s="52"/>
      <c r="L153" s="54"/>
      <c r="M153" s="55"/>
      <c r="N153" s="55"/>
      <c r="O153" s="55"/>
      <c r="P153" s="55"/>
      <c r="Q153" s="52"/>
      <c r="R153" s="52"/>
      <c r="S153" s="52"/>
      <c r="T153" s="52"/>
      <c r="U153" s="52"/>
      <c r="V153" s="52"/>
    </row>
    <row r="154" spans="1:22" x14ac:dyDescent="0.25">
      <c r="A154" s="94"/>
      <c r="B154" s="94"/>
      <c r="C154" s="95"/>
      <c r="D154" s="94"/>
      <c r="E154" s="94"/>
      <c r="F154" s="95"/>
      <c r="G154" s="94"/>
      <c r="H154" s="94"/>
      <c r="I154" s="94"/>
      <c r="J154" s="94"/>
      <c r="K154" s="94"/>
      <c r="L154" s="96"/>
      <c r="M154" s="97"/>
      <c r="N154" s="97"/>
      <c r="O154" s="97"/>
      <c r="P154" s="97"/>
      <c r="Q154" s="94"/>
      <c r="R154" s="94"/>
      <c r="S154" s="94"/>
      <c r="T154" s="94"/>
      <c r="U154" s="94"/>
      <c r="V154" s="94"/>
    </row>
    <row r="155" spans="1:22" x14ac:dyDescent="0.25">
      <c r="A155" s="94"/>
      <c r="B155" s="94"/>
      <c r="C155" s="95"/>
      <c r="D155" s="94"/>
      <c r="E155" s="94"/>
      <c r="F155" s="95"/>
      <c r="G155" s="94"/>
      <c r="H155" s="94"/>
      <c r="I155" s="94"/>
      <c r="J155" s="94"/>
      <c r="K155" s="94"/>
      <c r="L155" s="96"/>
      <c r="M155" s="97"/>
      <c r="N155" s="97"/>
      <c r="O155" s="97"/>
      <c r="P155" s="97"/>
      <c r="Q155" s="94"/>
      <c r="R155" s="94"/>
      <c r="S155" s="94"/>
      <c r="T155" s="94"/>
      <c r="U155" s="94"/>
      <c r="V155" s="94"/>
    </row>
    <row r="156" spans="1:22" x14ac:dyDescent="0.25">
      <c r="A156" s="94"/>
      <c r="B156" s="94"/>
      <c r="C156" s="95"/>
      <c r="D156" s="94"/>
      <c r="E156" s="94"/>
      <c r="F156" s="95"/>
      <c r="G156" s="94"/>
      <c r="H156" s="94"/>
      <c r="I156" s="94"/>
      <c r="J156" s="94"/>
      <c r="K156" s="94"/>
      <c r="L156" s="96"/>
      <c r="M156" s="97"/>
      <c r="N156" s="97"/>
      <c r="O156" s="97"/>
      <c r="P156" s="97"/>
      <c r="Q156" s="94"/>
      <c r="R156" s="94"/>
      <c r="S156" s="94"/>
      <c r="T156" s="94"/>
      <c r="U156" s="94"/>
      <c r="V156" s="94"/>
    </row>
    <row r="157" spans="1:22" x14ac:dyDescent="0.25">
      <c r="A157" s="94"/>
      <c r="B157" s="94"/>
      <c r="C157" s="95"/>
      <c r="D157" s="94"/>
      <c r="E157" s="94"/>
      <c r="F157" s="95"/>
      <c r="G157" s="94"/>
      <c r="H157" s="94"/>
      <c r="I157" s="94"/>
      <c r="J157" s="94"/>
      <c r="K157" s="94"/>
      <c r="L157" s="96"/>
      <c r="M157" s="97"/>
      <c r="N157" s="97"/>
      <c r="O157" s="97"/>
      <c r="P157" s="97"/>
      <c r="Q157" s="94"/>
      <c r="R157" s="94"/>
      <c r="S157" s="94"/>
      <c r="T157" s="94"/>
      <c r="U157" s="94"/>
      <c r="V157" s="94"/>
    </row>
    <row r="158" spans="1:22" x14ac:dyDescent="0.25">
      <c r="A158" s="94"/>
      <c r="B158" s="94"/>
      <c r="C158" s="95"/>
      <c r="D158" s="94"/>
      <c r="E158" s="94"/>
      <c r="F158" s="95"/>
      <c r="G158" s="94"/>
      <c r="H158" s="94"/>
      <c r="I158" s="94"/>
      <c r="J158" s="94"/>
      <c r="K158" s="94"/>
      <c r="L158" s="96"/>
      <c r="M158" s="97"/>
      <c r="N158" s="97"/>
      <c r="O158" s="97"/>
      <c r="P158" s="97"/>
      <c r="Q158" s="94"/>
      <c r="R158" s="94"/>
      <c r="S158" s="94"/>
      <c r="T158" s="94"/>
      <c r="U158" s="94"/>
      <c r="V158" s="94"/>
    </row>
    <row r="159" spans="1:22" x14ac:dyDescent="0.25">
      <c r="A159" s="94"/>
      <c r="B159" s="94"/>
      <c r="C159" s="95"/>
      <c r="D159" s="94"/>
      <c r="E159" s="94"/>
      <c r="F159" s="95"/>
      <c r="G159" s="94"/>
      <c r="H159" s="94"/>
      <c r="I159" s="94"/>
      <c r="J159" s="94"/>
      <c r="K159" s="94"/>
      <c r="L159" s="96"/>
      <c r="M159" s="97"/>
      <c r="N159" s="97"/>
      <c r="O159" s="97"/>
      <c r="P159" s="97"/>
      <c r="Q159" s="94"/>
      <c r="R159" s="94"/>
      <c r="S159" s="94"/>
      <c r="T159" s="94"/>
      <c r="U159" s="94"/>
      <c r="V159" s="94"/>
    </row>
    <row r="160" spans="1:22" x14ac:dyDescent="0.25">
      <c r="A160" s="94"/>
      <c r="B160" s="94"/>
      <c r="C160" s="95"/>
      <c r="D160" s="94"/>
      <c r="E160" s="94"/>
      <c r="F160" s="95"/>
      <c r="G160" s="94"/>
      <c r="H160" s="94"/>
      <c r="I160" s="94"/>
      <c r="J160" s="94"/>
      <c r="K160" s="94"/>
      <c r="L160" s="96"/>
      <c r="M160" s="97"/>
      <c r="N160" s="97"/>
      <c r="O160" s="97"/>
      <c r="P160" s="97"/>
      <c r="Q160" s="94"/>
      <c r="R160" s="94"/>
      <c r="S160" s="94"/>
      <c r="T160" s="94"/>
      <c r="U160" s="94"/>
      <c r="V160" s="94"/>
    </row>
    <row r="161" spans="1:22" x14ac:dyDescent="0.25">
      <c r="A161" s="94"/>
      <c r="B161" s="94"/>
      <c r="C161" s="95"/>
      <c r="D161" s="94"/>
      <c r="E161" s="94"/>
      <c r="F161" s="95"/>
      <c r="G161" s="94"/>
      <c r="H161" s="94"/>
      <c r="I161" s="94"/>
      <c r="J161" s="94"/>
      <c r="K161" s="94"/>
      <c r="L161" s="96"/>
      <c r="M161" s="97"/>
      <c r="N161" s="97"/>
      <c r="O161" s="97"/>
      <c r="P161" s="97"/>
      <c r="Q161" s="94"/>
      <c r="R161" s="94"/>
      <c r="S161" s="94"/>
      <c r="T161" s="94"/>
      <c r="U161" s="94"/>
      <c r="V161" s="94"/>
    </row>
    <row r="162" spans="1:22" x14ac:dyDescent="0.25">
      <c r="A162" s="94"/>
      <c r="B162" s="94"/>
      <c r="C162" s="95"/>
      <c r="D162" s="94"/>
      <c r="E162" s="94"/>
      <c r="F162" s="95"/>
      <c r="G162" s="94"/>
      <c r="H162" s="94"/>
      <c r="I162" s="94"/>
      <c r="J162" s="94"/>
      <c r="K162" s="94"/>
      <c r="L162" s="96"/>
      <c r="M162" s="97"/>
      <c r="N162" s="97"/>
      <c r="O162" s="97"/>
      <c r="P162" s="97"/>
      <c r="Q162" s="94"/>
      <c r="R162" s="94"/>
      <c r="S162" s="94"/>
      <c r="T162" s="94"/>
      <c r="U162" s="94"/>
      <c r="V162" s="94"/>
    </row>
  </sheetData>
  <autoFilter ref="D23:U60" xr:uid="{00000000-0001-0000-0600-000000000000}"/>
  <mergeCells count="114">
    <mergeCell ref="D119:F119"/>
    <mergeCell ref="I119:L119"/>
    <mergeCell ref="A109:O109"/>
    <mergeCell ref="A110:K113"/>
    <mergeCell ref="A115:K115"/>
    <mergeCell ref="A117:C117"/>
    <mergeCell ref="D118:F118"/>
    <mergeCell ref="I118:L118"/>
    <mergeCell ref="A105:E105"/>
    <mergeCell ref="L105:P105"/>
    <mergeCell ref="A106:E106"/>
    <mergeCell ref="L106:P106"/>
    <mergeCell ref="A107:E107"/>
    <mergeCell ref="A108:H108"/>
    <mergeCell ref="A102:E102"/>
    <mergeCell ref="L102:P102"/>
    <mergeCell ref="A103:E103"/>
    <mergeCell ref="L103:P103"/>
    <mergeCell ref="A104:E104"/>
    <mergeCell ref="L104:P104"/>
    <mergeCell ref="A99:E99"/>
    <mergeCell ref="L99:P99"/>
    <mergeCell ref="A100:E100"/>
    <mergeCell ref="L100:P100"/>
    <mergeCell ref="A101:E101"/>
    <mergeCell ref="L101:P101"/>
    <mergeCell ref="A96:E96"/>
    <mergeCell ref="L96:P96"/>
    <mergeCell ref="A97:E97"/>
    <mergeCell ref="L97:P97"/>
    <mergeCell ref="A98:E98"/>
    <mergeCell ref="L98:P98"/>
    <mergeCell ref="A93:E93"/>
    <mergeCell ref="L93:P93"/>
    <mergeCell ref="A94:E94"/>
    <mergeCell ref="L94:P94"/>
    <mergeCell ref="A95:E95"/>
    <mergeCell ref="L95:P95"/>
    <mergeCell ref="A90:E90"/>
    <mergeCell ref="L90:P90"/>
    <mergeCell ref="A91:E91"/>
    <mergeCell ref="L91:P91"/>
    <mergeCell ref="A92:E92"/>
    <mergeCell ref="L92:P92"/>
    <mergeCell ref="A87:E87"/>
    <mergeCell ref="L87:P87"/>
    <mergeCell ref="A88:E88"/>
    <mergeCell ref="L88:P88"/>
    <mergeCell ref="A89:E89"/>
    <mergeCell ref="L89:P89"/>
    <mergeCell ref="A84:E84"/>
    <mergeCell ref="L84:P84"/>
    <mergeCell ref="A85:E85"/>
    <mergeCell ref="L85:P85"/>
    <mergeCell ref="A86:E86"/>
    <mergeCell ref="L86:P86"/>
    <mergeCell ref="A81:E81"/>
    <mergeCell ref="L81:P81"/>
    <mergeCell ref="A82:E82"/>
    <mergeCell ref="L82:P82"/>
    <mergeCell ref="A83:E83"/>
    <mergeCell ref="L83:P83"/>
    <mergeCell ref="A78:E78"/>
    <mergeCell ref="L78:P78"/>
    <mergeCell ref="A79:E79"/>
    <mergeCell ref="L79:P79"/>
    <mergeCell ref="A80:E80"/>
    <mergeCell ref="L80:P80"/>
    <mergeCell ref="A75:E75"/>
    <mergeCell ref="L75:P75"/>
    <mergeCell ref="A76:E76"/>
    <mergeCell ref="L76:P76"/>
    <mergeCell ref="A77:E77"/>
    <mergeCell ref="L77:P77"/>
    <mergeCell ref="A71:K71"/>
    <mergeCell ref="A72:E72"/>
    <mergeCell ref="A73:E73"/>
    <mergeCell ref="L73:P73"/>
    <mergeCell ref="A74:E74"/>
    <mergeCell ref="L74:P74"/>
    <mergeCell ref="A63:E64"/>
    <mergeCell ref="A65:E65"/>
    <mergeCell ref="A66:E66"/>
    <mergeCell ref="A67:E67"/>
    <mergeCell ref="A68:E68"/>
    <mergeCell ref="A69:E69"/>
    <mergeCell ref="K22:N22"/>
    <mergeCell ref="O22:P22"/>
    <mergeCell ref="R22:S22"/>
    <mergeCell ref="T22:U22"/>
    <mergeCell ref="V22:V23"/>
    <mergeCell ref="A62:E62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9:N9"/>
    <mergeCell ref="A10:N10"/>
    <mergeCell ref="A11:V11"/>
    <mergeCell ref="A12:N12"/>
    <mergeCell ref="A15:V15"/>
    <mergeCell ref="A16:V16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 201100010017260</vt:lpstr>
      <vt:lpstr>'CEAP-SOL 201100010017260'!Area_de_impressao</vt:lpstr>
      <vt:lpstr>'CEAP-SOL 201100010017260'!Titulos_de_impressao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2024-06-21T16:41:59Z</dcterms:created>
  <dcterms:modified xsi:type="dcterms:W3CDTF">2024-06-21T16:42:54Z</dcterms:modified>
</cp:coreProperties>
</file>