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7ADC839D-099B-4F4A-A2C9-8189155FF017}" xr6:coauthVersionLast="47" xr6:coauthVersionMax="47" xr10:uidLastSave="{00000000-0000-0000-0000-000000000000}"/>
  <bookViews>
    <workbookView xWindow="-25320" yWindow="285" windowWidth="25440" windowHeight="15270" xr2:uid="{C9D9F59D-57FA-4D13-AD02-A0C31989830C}"/>
  </bookViews>
  <sheets>
    <sheet name="CEAP-SOL 201100010017260" sheetId="1" r:id="rId1"/>
  </sheets>
  <definedNames>
    <definedName name="_xlnm._FilterDatabase" localSheetId="0" hidden="1">'CEAP-SOL 201100010017260'!$A$58:$K$58</definedName>
    <definedName name="_xlnm.Print_Area" localSheetId="0">'CEAP-SOL 201100010017260'!$A$1:$V$103</definedName>
    <definedName name="_xlnm.Print_Titles" localSheetId="0">'CEAP-SOL 201100010017260'!$57:$58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2" i="1" a="1"/>
  <c r="L72" i="1" s="1"/>
  <c r="L68" i="1" a="1"/>
  <c r="L68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C33" i="1"/>
  <c r="C46" i="1" s="1"/>
  <c r="B33" i="1"/>
  <c r="V32" i="1"/>
  <c r="V31" i="1"/>
  <c r="V30" i="1"/>
  <c r="V29" i="1"/>
  <c r="V28" i="1"/>
  <c r="V27" i="1"/>
  <c r="V26" i="1"/>
  <c r="V25" i="1"/>
  <c r="V24" i="1"/>
  <c r="V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9" authorId="0" shapeId="0" xr:uid="{2E4C929B-8DF3-4294-9B13-66E39C34A5F7}">
      <text>
        <r>
          <rPr>
            <sz val="10"/>
            <rFont val="Arial"/>
            <family val="2"/>
          </rPr>
          <t xml:space="preserve">FOLHA - REFERÊNCIA DEZ/20- LANÇADO PLANILHA PAGAMENTO GEFIC EM JAN/21.
</t>
        </r>
      </text>
    </comment>
    <comment ref="F60" authorId="0" shapeId="0" xr:uid="{9CE3B115-1ED0-47CE-800A-F679CAD2DD87}">
      <text>
        <r>
          <rPr>
            <sz val="10"/>
            <rFont val="Arial"/>
            <family val="2"/>
          </rPr>
          <t xml:space="preserve">FOLHA - REFERÊNCIA JAN/21- LANÇADO PLANILHA PAGAMENTO GEFIC EM FEV/21.
</t>
        </r>
      </text>
    </comment>
    <comment ref="F61" authorId="0" shapeId="0" xr:uid="{ABC7CE41-0F28-42B0-97FE-6D1503E8ADD5}">
      <text>
        <r>
          <rPr>
            <sz val="10"/>
            <rFont val="Arial"/>
            <family val="2"/>
          </rPr>
          <t xml:space="preserve">FOLHA - REFERÊNCIA FEV/21- LANÇADO PLANILHA PAGAMENTO GEFIC EM MAR/21.
</t>
        </r>
      </text>
    </comment>
    <comment ref="F62" authorId="0" shapeId="0" xr:uid="{DE98C56F-231D-43CC-A65E-706802A72AC1}">
      <text>
        <r>
          <rPr>
            <sz val="10"/>
            <rFont val="Arial"/>
            <family val="2"/>
          </rPr>
          <t xml:space="preserve">FOLHA - REFERÊNCIA MAR/21- LANÇADO PLANILHA PAGAMENTO GEFIC EM ABR/21.
</t>
        </r>
      </text>
    </comment>
    <comment ref="F63" authorId="0" shapeId="0" xr:uid="{4D633899-9493-4935-8EBB-29964935B9FB}">
      <text>
        <r>
          <rPr>
            <sz val="10"/>
            <rFont val="Arial"/>
            <family val="2"/>
          </rPr>
          <t xml:space="preserve">FOLHA - REFERÊNCIA ABR/21- LANÇADO PLANILHA PAGAMENTO GEFIC EM MAI/21.
</t>
        </r>
      </text>
    </comment>
    <comment ref="F64" authorId="0" shapeId="0" xr:uid="{AA17E6D1-1ADE-4148-99BC-D52479C28772}">
      <text>
        <r>
          <rPr>
            <sz val="10"/>
            <rFont val="Arial"/>
            <family val="2"/>
          </rPr>
          <t xml:space="preserve">FOLHA - REFERÊNCIA MAI/21- LANÇADO PLANILHA PAGAMENTO GEFIC EM JUN/21.
</t>
        </r>
      </text>
    </comment>
    <comment ref="F65" authorId="0" shapeId="0" xr:uid="{C193D1DF-A591-43D2-AD3F-F62ED34D168B}">
      <text>
        <r>
          <rPr>
            <sz val="10"/>
            <rFont val="Arial"/>
            <family val="2"/>
          </rPr>
          <t xml:space="preserve">R$ 100.629,06 - GLOSA FOLHA DE PESSOAL  REFERENTE AO PERÍODO DE JUN A AGO/21, CONFORME Ofício nº 34283/2021 - SES - PROC.201800010008207, PARCELA 1/3 (VALOR TOTAL DO AJUSTE R$ 301.887,19),
</t>
        </r>
      </text>
    </comment>
    <comment ref="F66" authorId="0" shapeId="0" xr:uid="{84C4D170-111D-4D29-9E3C-52E9B0624742}">
      <text>
        <r>
          <rPr>
            <sz val="10"/>
            <rFont val="Arial"/>
            <family val="2"/>
          </rPr>
          <t xml:space="preserve">R$ 100.629,07 - GLOSA FOLHA REFERENTE AO PERÍODO DE JUN A AGOS/21, CONFORME Ofício nº 34284/2021 - SES - PROC.201800010008207, PARCELA 2/3, (VALOR TOTAL DO AJUSTE R$ 301.887,19), OBS: HOVE DEDUÇÃO DA PARCELA 1/3 R$ 100.629,06 JUNTO AO REPASSE MENSAL VIA REGULARIZAÇÃO DE DESPESA DE SETEMBRO/21 
</t>
        </r>
        <r>
          <rPr>
            <sz val="9"/>
            <color rgb="FF000000"/>
            <rFont val="Tahoma"/>
            <family val="2"/>
            <charset val="1"/>
          </rPr>
          <t xml:space="preserve">.
R$ 99.732,80 - FOLHA DE PESSOAL REFERENCIA SET/21, LANÇADA NA PLANILHA DE REPASSE MENSAL JAN/22 
</t>
        </r>
      </text>
    </comment>
    <comment ref="F67" authorId="0" shapeId="0" xr:uid="{1034D8EB-A4F5-4DB4-B200-DA84D8551059}">
      <text>
        <r>
          <rPr>
            <sz val="10"/>
            <rFont val="Arial"/>
            <family val="2"/>
          </rPr>
          <t xml:space="preserve">R$ 100.629,06 - GLOSA FOLHA  REFERENTE AO PERÍODO DE JUN A AGOS/21, CONFORME Ofício nº 34284/2021 - SES - PROC.201800010008207, PARCELA 3/3, (VALOR TOTAL DO AJUSTE R$ 301.887,19), OBS: HOVE DEDUÇÃO DA PARCELA 1/3 R$ 100.629,06 JUNTO AO REPASSE MENSAL VIA REGULARIZAÇÃO DE DESPESA DE SETEMBRO/21 
</t>
        </r>
        <r>
          <rPr>
            <sz val="9"/>
            <color rgb="FF000000"/>
            <rFont val="Tahoma"/>
            <family val="2"/>
            <charset val="1"/>
          </rPr>
          <t xml:space="preserve">.
R$ 95.205,61- FOLHA DE PESSOAL REFERENCIA OUTT/21, LANÇADA NA PLANILHA DE REPASSE MENSAL JAN/22 
</t>
        </r>
      </text>
    </comment>
    <comment ref="F68" authorId="0" shapeId="0" xr:uid="{810CD2CB-F02B-4D80-A4B3-9FC7818C135B}">
      <text>
        <r>
          <rPr>
            <sz val="10"/>
            <rFont val="Arial"/>
            <family val="2"/>
          </rPr>
          <t xml:space="preserve">R$ 100.629,06 - GLOSA FOLHA  REFERENTE AO PERÍODO DE JUN A AGOS/21, CONFORME Ofício nº 34284/2021 - SES - PROC.201800010008207, PARCELA 3/3, (VALOR TOTAL DO AJUSTE R$ 301.887,19), OBS: HOVE DEDUÇÃO DA PARCELA 1/3 R$ 100.629,06 JUNTO AO REPASSE MENSAL VIA REGULARIZAÇÃO DE DESPESA DE SETEMBRO/21 
</t>
        </r>
        <r>
          <rPr>
            <sz val="9"/>
            <color rgb="FF000000"/>
            <rFont val="Tahoma"/>
            <family val="2"/>
            <charset val="1"/>
          </rPr>
          <t xml:space="preserve">.
R$ 95.205,61- FOLHA DE PESSOAL REFERENCIA OUTT/21, LANÇADA NA PLANILHA DE REPASSE MENSAL JAN/22 
</t>
        </r>
      </text>
    </comment>
    <comment ref="F72" authorId="0" shapeId="0" xr:uid="{E77D9F9B-2BC3-4F12-87D6-C7EAE2B07B1D}">
      <text>
        <r>
          <rPr>
            <sz val="10"/>
            <rFont val="Arial"/>
            <family val="2"/>
          </rPr>
          <t xml:space="preserve">OI - REFERÊNCIA JAN/21 - LANÇADO PLANILHA PAGAMENTO GEFIC EM JAN/21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3" authorId="0" shapeId="0" xr:uid="{4E133F85-A71D-4C64-8323-01066B372A1C}">
      <text>
        <r>
          <rPr>
            <sz val="10"/>
            <rFont val="Arial"/>
            <family val="2"/>
          </rPr>
          <t xml:space="preserve">OI - REFERÊNCIA FEV21 - LANÇADO PLANILHA PAGAMENTO GEFIC EM FEV/21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4" authorId="0" shapeId="0" xr:uid="{B49851AF-779B-41DA-9C27-85E960F0AE54}">
      <text>
        <r>
          <rPr>
            <sz val="10"/>
            <rFont val="Arial"/>
            <family val="2"/>
          </rPr>
          <t xml:space="preserve">OI - REFERÊNCIA MAR21 - LANÇADO PLANILHA PAGAMENTO GEFIC EM MAR/21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5" authorId="0" shapeId="0" xr:uid="{E2195635-E51D-428F-88DF-1FB1AA79E929}">
      <text>
        <r>
          <rPr>
            <sz val="10"/>
            <rFont val="Arial"/>
            <family val="2"/>
          </rPr>
          <t xml:space="preserve">OI - REFERÊNCIA ABR/21 - LANÇADO PLANILHA PAGAMENTO GEFIC EM ABR/21
</t>
        </r>
      </text>
    </comment>
    <comment ref="F76" authorId="0" shapeId="0" xr:uid="{060D522A-560E-4F93-92C6-A319AC6F5453}">
      <text>
        <r>
          <rPr>
            <sz val="10"/>
            <rFont val="Arial"/>
            <family val="2"/>
          </rPr>
          <t xml:space="preserve">OI - REFERÊNCIA MAI/21 - LANÇADO PLANILHA PAGAMENTO GEFIC EM MAI/21
</t>
        </r>
      </text>
    </comment>
    <comment ref="F77" authorId="0" shapeId="0" xr:uid="{11028CBD-CF06-4439-9F45-4F55BB3C39BD}">
      <text>
        <r>
          <rPr>
            <sz val="10"/>
            <rFont val="Arial"/>
            <family val="2"/>
          </rPr>
          <t xml:space="preserve">CELG JAN/21 LANÇADO NA PLANILHA DE FEV/21
</t>
        </r>
      </text>
    </comment>
    <comment ref="F78" authorId="0" shapeId="0" xr:uid="{F8DBD70E-6065-4C87-B0F7-744A11A08AD3}">
      <text>
        <r>
          <rPr>
            <sz val="10"/>
            <rFont val="Arial"/>
            <family val="2"/>
          </rPr>
          <t xml:space="preserve">CELG FEV/21 LANÇADO NA PLANILHA DE MAR/21
</t>
        </r>
      </text>
    </comment>
    <comment ref="F79" authorId="0" shapeId="0" xr:uid="{50BB9B22-C3AF-4321-AFDC-70A2CA9FFE87}">
      <text>
        <r>
          <rPr>
            <sz val="10"/>
            <rFont val="Arial"/>
            <family val="2"/>
          </rPr>
          <t xml:space="preserve">CELG MAR/21 LANÇADO NA PLANILHA DE ABR/21
</t>
        </r>
      </text>
    </comment>
    <comment ref="F80" authorId="0" shapeId="0" xr:uid="{D2CBC1A6-F1EA-403E-8937-36F1D8659749}">
      <text>
        <r>
          <rPr>
            <sz val="10"/>
            <rFont val="Arial"/>
            <family val="2"/>
          </rPr>
          <t xml:space="preserve">CELG ABR/21 LANÇADO NA PLANILHA DE MAI/21
</t>
        </r>
      </text>
    </comment>
    <comment ref="F81" authorId="0" shapeId="0" xr:uid="{F8315F69-5CF0-4F16-8AFA-78C1B87AF301}">
      <text>
        <r>
          <rPr>
            <sz val="10"/>
            <rFont val="Arial"/>
            <family val="2"/>
          </rPr>
          <t xml:space="preserve">CELG MA/21 LANÇADO NA PLANILHA DE JUN/21
</t>
        </r>
      </text>
    </comment>
    <comment ref="F82" authorId="0" shapeId="0" xr:uid="{55945664-BAAE-47FE-B825-58AFE86E52C2}">
      <text>
        <r>
          <rPr>
            <sz val="10"/>
            <rFont val="Arial"/>
            <family val="2"/>
          </rPr>
          <t xml:space="preserve">R$ 9.322,04 - GLOSA  FORNECIMENTO DE ENERGIA ELÉTRICA REFERENTE AO PERÍODO DE JUN A AGO/21, CONFORME Ofício nº 34283/2021 - SES - PROC.201800010008207, PARCELA 1/3 (VALOR TOTAL DO AJUSTE R$ 27.966,13)
</t>
        </r>
      </text>
    </comment>
    <comment ref="F83" authorId="0" shapeId="0" xr:uid="{926F1D7E-E058-4BFE-A977-9C85E832EE64}">
      <text>
        <r>
          <rPr>
            <sz val="10"/>
            <rFont val="Arial"/>
            <family val="2"/>
          </rPr>
          <t xml:space="preserve">R$ 9.322,04 - GLOSA  FORNECIMENTO DE ENERGIA ELÉTRICA REFERENTE AO PERÍODO DE JUN A AGO/21, CONFORME Ofício nº 34283/2021 - SES - PROC.201800010008207, PARCELA 1/3 (VALOR TOTAL DO AJUSTE R$ 27.966,13)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<sst xmlns="http://schemas.openxmlformats.org/spreadsheetml/2006/main" count="165" uniqueCount="77">
  <si>
    <t>Relatório Resumido da Execução Orçamentária e Financeira por Contrato de Gestão</t>
  </si>
  <si>
    <t>Mês/Ano: 2021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</si>
  <si>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</si>
  <si>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</si>
  <si>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</si>
  <si>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</si>
  <si>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</si>
  <si>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- 10° Termo Aditivo, 11° Termo Aditivo</t>
  </si>
  <si>
    <t>Vigência do Contrato de Gestão -Início:    10° Termo Aditivo : Início:  25/06/2020 a  24/06/2021     e 11° Termo Aditivo: Início:   25 de JUN de 2021 a 24 de JUN de 2022.</t>
  </si>
  <si>
    <t>Previsão de Repasse Mensal do Contrato de Gestão/ADITIVO: - Custeio 10° TA : R$ 1.772.997,28       E Custeio 11° TA : R$ 1.772.997,28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</si>
  <si>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</si>
  <si>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</si>
  <si>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</si>
  <si>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</si>
  <si>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</si>
  <si>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</si>
  <si>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</si>
  <si>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</si>
  <si>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</si>
  <si>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</si>
  <si>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</si>
  <si>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</si>
  <si>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</si>
  <si>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</si>
  <si>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</si>
  <si>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</si>
  <si>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</si>
  <si>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</si>
  <si>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</si>
  <si>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</si>
  <si>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</si>
  <si>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</si>
  <si>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</si>
  <si>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</si>
  <si>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</si>
  <si>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</si>
  <si>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</si>
  <si>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</si>
  <si>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</si>
  <si>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</si>
  <si>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</si>
  <si>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</si>
  <si>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</si>
  <si>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</si>
  <si>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</si>
  <si>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</si>
  <si>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SES/GAAL-11410, SES/GMAE-14421 E SES/SUPECC-03082.</t>
  </si>
  <si>
    <t>junho/ agosto 1/3 /setembro 2021</t>
  </si>
  <si>
    <t>junho/ agosto 2/3 /setembro 2021</t>
  </si>
  <si>
    <t xml:space="preserve">R$ 99.732,80 - FOLHA DE PESSOAL REFERENCIA SET/21, LANÇADA NA PLANILHA DE REPASSE MENSAL JAN/22 </t>
  </si>
  <si>
    <t xml:space="preserve">junho/ agosto 3/3 </t>
  </si>
  <si>
    <t xml:space="preserve">R$ 95.205,61- FOLHA DE PESSOAL REFERENCIA OUTT/21, LANÇADA NA PLANILHA DE REPASSE MENSAL JAN/22 </t>
  </si>
  <si>
    <t>R$ 88.563,09 - FOLHA DE PESSOAL REFERENCIA NOV/21, LANÇADA NA PLANILHA DE REPASSE MENSAL JAN/22</t>
  </si>
  <si>
    <t xml:space="preserve">R$ 90.694,33 - FOLHA DE PESSOAL REFERENCIA DEZ/21, LANÇADA NA PLANILHA DE REPASSE MENSAL JAN/22 </t>
  </si>
  <si>
    <t>Glossa Contratos empresa</t>
  </si>
  <si>
    <t>Glosa- Concessionárias (faturas da energia).</t>
  </si>
  <si>
    <t>3.3.90.39.04</t>
  </si>
  <si>
    <t>junho a agosto 1/3</t>
  </si>
  <si>
    <t>junho a agosto 2/3</t>
  </si>
  <si>
    <t>R$ 9.322,05 - GLOSA DE ENERGIA ELETRICA REFERENTE AO PERÍODO DE JUN A AGOS/21, CONFORME Ofício nº 34284/2021 - SES - PROC.201800010008207, PARCELA 2/3, (VALOR TOTAL DO AJUSTE R$ 27.966,13), OBS: HOVE DEDUÇÃO DA PARCELA 1/3 R$9.322,04 JUNTO AO REPASSE MENSAL V</t>
  </si>
  <si>
    <t>R$ 11.267,20- PARTE CELG REFERENCIA SET/21, LANÇADA NA PLANILHA DE REPASSE MENSAL JAN/22,  (VALOR FATURA  R$ 12.805,55), RESTANTE LANÇADO NA PARCELA DE NOV/21</t>
  </si>
  <si>
    <t>junho a agosto 3/3</t>
  </si>
  <si>
    <t>R$ 9.322,04 - GLOSA DE ENERGIA ELETRICA REFERENTE AO PERÍODO DE JUN A AGOS/21, CONFORME Ofício nº 34284/2021 - SES - PROC.201800010008207, PARCELA 3/3, (VALOR TOTAL DO AJUSTE R$ 27.966,13), OBS: HOVE DEDUÇÃO DA PARCELA 1/3 R$9.322,04 JUNTO AO REPASSE MENSAL VIA REGULARIZAÇÃO DE DESPESA DE SETEMBRO/21 
.</t>
  </si>
  <si>
    <t>R$ 1.538, 35- RESTANTE CELG REFERENCIA SET/21, LANÇADA NA PLANILHA DE REPASSE MENSAL JAN/22, (VALOR FATURA  
R$ 12.805,55)</t>
  </si>
  <si>
    <t>*Glosa- Concessionárias (faturas da energia).</t>
  </si>
  <si>
    <t xml:space="preserve">R$ 14.256,04- PARTE CELG REFERENCIA OUT/21, LANÇADA NA PLANILHA DE REPASSE MENSAL JAN/22  (VALOR FATURA  R$ .19.895,37) RESTANTE LANÇADO NA PARCELA DE DEZ/21 </t>
  </si>
  <si>
    <t>R$ 5.639,33 - RESTANTE CELG REFERENCIA OUT/21, LANÇADA NA PLANILHA DE REPASSE MENSAL JAN/22 , (VALOR DA FATURA R$ 19.895,37)</t>
  </si>
  <si>
    <t xml:space="preserve">R$ 18.626,43 - CELG REFERENCIA NOV/21, LANÇADA NA PLANILHA DE REPASSE MENSAL JAN/22 </t>
  </si>
  <si>
    <t xml:space="preserve">R$ 15.531,10 - CELG REFERENCIA DEZ/21, LANÇADA NA PLANILHA DE REPASSE MENSAL JAN/22 </t>
  </si>
  <si>
    <t>Total Geral</t>
  </si>
  <si>
    <t xml:space="preserve">* Glosa aplicada com valor estimado - ajuste será realizado posteriormente, quando informado pela SES/GMAE - CG-14421. </t>
  </si>
  <si>
    <t xml:space="preserve">Nota Explicativa: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</si>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</sst>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-yy;@"/>
    <numFmt numFmtId="165" formatCode="_-* #,##0.00_-;\-* #,##0.00_-;_-* \-??_-;_-@_-"/>
    <numFmt numFmtId="166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theme="0"/>
      <name val="Calibri"/>
      <family val="2"/>
      <charset val="1"/>
    </font>
    <font>
      <sz val="9"/>
      <name val="Calibri"/>
      <family val="2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Calibri"/>
      <family val="2"/>
    </font>
    <font>
      <sz val="6"/>
      <color rgb="FF000000"/>
      <name val="Calibri"/>
      <family val="2"/>
      <charset val="1"/>
    </font>
    <font>
      <u/>
      <sz val="9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Border="0" applyProtection="0"/>
    <xf numFmtId="0" fontId="1" fillId="0" borderId="0"/>
    <xf numFmtId="0" fontId="11" fillId="0" borderId="0"/>
    <xf numFmtId="165" fontId="1" fillId="0" borderId="0" applyBorder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wrapText="1"/>
    </xf>
    <xf numFmtId="165" fontId="3" fillId="0" borderId="14" xfId="1" applyFont="1" applyBorder="1" applyAlignment="1" applyProtection="1">
      <alignment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165" fontId="3" fillId="0" borderId="15" xfId="0" applyNumberFormat="1" applyFont="1" applyBorder="1" applyAlignment="1">
      <alignment wrapText="1"/>
    </xf>
    <xf numFmtId="165" fontId="6" fillId="0" borderId="14" xfId="0" applyNumberFormat="1" applyFont="1" applyBorder="1" applyAlignment="1">
      <alignment horizontal="left" wrapText="1"/>
    </xf>
    <xf numFmtId="165" fontId="6" fillId="0" borderId="14" xfId="1" applyFont="1" applyBorder="1" applyAlignment="1" applyProtection="1">
      <alignment vertical="center" wrapText="1"/>
    </xf>
    <xf numFmtId="0" fontId="3" fillId="4" borderId="16" xfId="0" applyFont="1" applyFill="1" applyBorder="1" applyAlignment="1">
      <alignment wrapText="1"/>
    </xf>
    <xf numFmtId="165" fontId="5" fillId="4" borderId="12" xfId="0" applyNumberFormat="1" applyFont="1" applyFill="1" applyBorder="1" applyAlignment="1">
      <alignment horizontal="right" wrapText="1"/>
    </xf>
    <xf numFmtId="165" fontId="5" fillId="4" borderId="12" xfId="0" applyNumberFormat="1" applyFont="1" applyFill="1" applyBorder="1" applyAlignment="1">
      <alignment horizontal="center" wrapText="1"/>
    </xf>
    <xf numFmtId="165" fontId="5" fillId="4" borderId="12" xfId="0" applyNumberFormat="1" applyFont="1" applyFill="1" applyBorder="1" applyAlignment="1">
      <alignment wrapText="1"/>
    </xf>
    <xf numFmtId="165" fontId="5" fillId="4" borderId="12" xfId="0" applyNumberFormat="1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4" fontId="8" fillId="0" borderId="17" xfId="2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165" fontId="8" fillId="0" borderId="17" xfId="3" applyNumberFormat="1" applyFont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12" fillId="0" borderId="17" xfId="1" applyNumberFormat="1" applyFont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14" fillId="0" borderId="17" xfId="4" applyFont="1" applyBorder="1" applyAlignment="1" applyProtection="1">
      <alignment horizontal="center" vertical="center"/>
    </xf>
    <xf numFmtId="0" fontId="5" fillId="5" borderId="17" xfId="0" applyFont="1" applyFill="1" applyBorder="1" applyAlignment="1">
      <alignment vertical="center" wrapText="1"/>
    </xf>
    <xf numFmtId="165" fontId="5" fillId="5" borderId="17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2" xfId="3" xr:uid="{D1C1D4F3-A387-4F3D-B6FC-DA37947D985C}"/>
    <cellStyle name="Normal 65" xfId="2" xr:uid="{640C5534-5C51-43C0-8A9F-AA84C5CE289A}"/>
    <cellStyle name="Vírgula" xfId="1" builtinId="3"/>
    <cellStyle name="Vírgula 44" xfId="4" xr:uid="{41DBE635-A5E0-4031-90C8-303D47C11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529F-4EDB-4F3B-8001-358005BF88C5}">
  <sheetPr codeName="Planilha1">
    <tabColor theme="9"/>
    <pageSetUpPr fitToPage="1"/>
  </sheetPr>
  <dimension ref="A1:V146"/>
  <sheetViews>
    <sheetView tabSelected="1" zoomScale="90" zoomScaleNormal="90" workbookViewId="0">
      <selection activeCell="G22" sqref="G22:I22"/>
    </sheetView>
  </sheetViews>
  <sheetFormatPr defaultColWidth="8.7109375" defaultRowHeight="15" x14ac:dyDescent="0.25"/>
  <cols>
    <col min="1" max="1" width="13.42578125" customWidth="1"/>
    <col min="2" max="2" width="14.28515625" customWidth="1"/>
    <col min="3" max="3" width="17.7109375" style="90" customWidth="1"/>
    <col min="4" max="5" width="13.7109375" customWidth="1"/>
    <col min="6" max="6" width="13.7109375" style="90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3.5703125" customWidth="1"/>
    <col min="12" max="12" width="13.85546875" style="51" customWidth="1"/>
    <col min="13" max="14" width="13.85546875" customWidth="1"/>
    <col min="15" max="22" width="15.28515625" customWidth="1"/>
    <col min="23" max="24" width="13.8554687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4"/>
      <c r="M2" s="2"/>
      <c r="N2" s="2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4"/>
      <c r="M4" s="2"/>
      <c r="N4" s="2"/>
      <c r="O4" s="5"/>
      <c r="P4" s="5"/>
      <c r="Q4" s="5"/>
      <c r="R4" s="5"/>
      <c r="S4" s="5"/>
      <c r="T4" s="5"/>
      <c r="U4" s="5"/>
      <c r="V4" s="5"/>
    </row>
    <row r="5" spans="1:22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spans="1:2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spans="1:22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spans="1:22" ht="15.75" hidden="1" thickBot="1" x14ac:dyDescent="0.3">
      <c r="A13" s="5"/>
      <c r="B13" s="5"/>
      <c r="C13" s="10"/>
      <c r="D13" s="5"/>
      <c r="E13" s="5"/>
      <c r="F13" s="10"/>
      <c r="G13" s="5"/>
      <c r="H13" s="5"/>
      <c r="I13" s="5"/>
      <c r="J13" s="5"/>
      <c r="K13" s="5"/>
      <c r="L13" s="11"/>
      <c r="M13" s="5"/>
      <c r="N13" s="10"/>
      <c r="O13" s="5"/>
      <c r="P13" s="5"/>
      <c r="Q13" s="5"/>
      <c r="R13" s="5"/>
      <c r="S13" s="5"/>
      <c r="T13" s="5"/>
      <c r="U13" s="5"/>
      <c r="V13" s="5"/>
    </row>
    <row r="14" spans="1:22" ht="15.75" hidden="1" thickBot="1" x14ac:dyDescent="0.3">
      <c r="A14" s="5"/>
      <c r="B14" s="5"/>
      <c r="C14" s="10"/>
      <c r="D14" s="5"/>
      <c r="E14" s="5"/>
      <c r="F14" s="10"/>
      <c r="G14" s="5"/>
      <c r="H14" s="5"/>
      <c r="I14" s="5"/>
      <c r="J14" s="5"/>
      <c r="K14" s="5"/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.75" customHeight="1" thickBot="1" x14ac:dyDescent="0.3">
      <c r="A15" s="12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2" t="s">
        <v>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5.75" thickBo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</row>
    <row r="18" spans="1:22" ht="15.75" customHeight="1" thickBot="1" x14ac:dyDescent="0.3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5.5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.75" customHeight="1" thickBot="1" x14ac:dyDescent="0.3">
      <c r="A20" s="15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15.75" customHeight="1" thickBot="1" x14ac:dyDescent="0.3">
      <c r="A21" s="16" t="s">
        <v>12</v>
      </c>
      <c r="B21" s="17"/>
      <c r="C21" s="18" t="s">
        <v>13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81.75" customHeight="1" thickBot="1" x14ac:dyDescent="0.3">
      <c r="A22" s="16"/>
      <c r="B22" s="19" t="s">
        <v>14</v>
      </c>
      <c r="C22" s="20" t="s">
        <v>15</v>
      </c>
      <c r="D22" s="21" t="s">
        <v>16</v>
      </c>
      <c r="E22" s="21"/>
      <c r="F22" s="21"/>
      <c r="G22" s="21" t="s">
        <v>17</v>
      </c>
      <c r="H22" s="21"/>
      <c r="I22" s="21"/>
      <c r="J22" s="22" t="s">
        <v>18</v>
      </c>
      <c r="K22" s="21" t="s">
        <v>19</v>
      </c>
      <c r="L22" s="21"/>
      <c r="M22" s="21"/>
      <c r="N22" s="21"/>
      <c r="O22" s="21" t="s">
        <v>20</v>
      </c>
      <c r="P22" s="21"/>
      <c r="Q22" s="22" t="s">
        <v>21</v>
      </c>
      <c r="R22" s="21" t="s">
        <v>22</v>
      </c>
      <c r="S22" s="21"/>
      <c r="T22" s="21" t="s">
        <v>23</v>
      </c>
      <c r="U22" s="21"/>
      <c r="V22" s="20" t="s">
        <v>24</v>
      </c>
    </row>
    <row r="23" spans="1:22" ht="37.5" customHeight="1" thickBot="1" x14ac:dyDescent="0.3">
      <c r="A23" s="16"/>
      <c r="B23" s="19"/>
      <c r="C23" s="20"/>
      <c r="D23" s="23" t="s">
        <v>25</v>
      </c>
      <c r="E23" s="23" t="s">
        <v>26</v>
      </c>
      <c r="F23" s="23" t="s">
        <v>27</v>
      </c>
      <c r="G23" s="23" t="s">
        <v>25</v>
      </c>
      <c r="H23" s="23" t="s">
        <v>26</v>
      </c>
      <c r="I23" s="23" t="s">
        <v>27</v>
      </c>
      <c r="J23" s="23" t="s">
        <v>25</v>
      </c>
      <c r="K23" s="24" t="s">
        <v>28</v>
      </c>
      <c r="L23" s="25" t="s">
        <v>25</v>
      </c>
      <c r="M23" s="23" t="s">
        <v>26</v>
      </c>
      <c r="N23" s="23" t="s">
        <v>27</v>
      </c>
      <c r="O23" s="23" t="s">
        <v>25</v>
      </c>
      <c r="P23" s="23" t="s">
        <v>26</v>
      </c>
      <c r="Q23" s="23"/>
      <c r="R23" s="23" t="s">
        <v>25</v>
      </c>
      <c r="S23" s="23" t="s">
        <v>26</v>
      </c>
      <c r="T23" s="23" t="s">
        <v>25</v>
      </c>
      <c r="U23" s="23" t="s">
        <v>29</v>
      </c>
      <c r="V23" s="20"/>
    </row>
    <row r="24" spans="1:22" ht="15.75" thickBot="1" x14ac:dyDescent="0.3">
      <c r="A24" s="26">
        <v>44197</v>
      </c>
      <c r="B24" s="27">
        <v>1772997.28</v>
      </c>
      <c r="C24" s="27">
        <v>1772997.28</v>
      </c>
      <c r="D24" s="27">
        <v>3309512.73</v>
      </c>
      <c r="E24" s="27"/>
      <c r="F24" s="28"/>
      <c r="G24" s="29">
        <v>3269078.9699999997</v>
      </c>
      <c r="H24" s="29"/>
      <c r="I24" s="29"/>
      <c r="J24" s="30">
        <v>109915.59</v>
      </c>
      <c r="K24" s="31">
        <v>44197</v>
      </c>
      <c r="L24" s="32">
        <v>1663081.69</v>
      </c>
      <c r="M24" s="29"/>
      <c r="N24" s="29"/>
      <c r="O24" s="33"/>
      <c r="P24" s="33"/>
      <c r="Q24" s="33"/>
      <c r="R24" s="33"/>
      <c r="S24" s="33"/>
      <c r="T24" s="33"/>
      <c r="U24" s="33"/>
      <c r="V24" s="34">
        <f t="shared" ref="V24:V45" si="0">L24+M24+N24+R24+S24+T24+U24</f>
        <v>1663081.69</v>
      </c>
    </row>
    <row r="25" spans="1:22" ht="15.75" thickBot="1" x14ac:dyDescent="0.3">
      <c r="A25" s="26">
        <v>44197</v>
      </c>
      <c r="B25" s="27"/>
      <c r="C25" s="27"/>
      <c r="D25" s="27"/>
      <c r="E25" s="27"/>
      <c r="F25" s="28"/>
      <c r="G25" s="29"/>
      <c r="H25" s="29"/>
      <c r="I25" s="29"/>
      <c r="J25" s="30"/>
      <c r="K25" s="31">
        <v>44228</v>
      </c>
      <c r="L25" s="32">
        <v>1605997.28</v>
      </c>
      <c r="M25" s="29"/>
      <c r="N25" s="29"/>
      <c r="O25" s="33"/>
      <c r="P25" s="33"/>
      <c r="Q25" s="33"/>
      <c r="R25" s="33"/>
      <c r="S25" s="33"/>
      <c r="T25" s="33"/>
      <c r="U25" s="33"/>
      <c r="V25" s="34">
        <f t="shared" si="0"/>
        <v>1605997.28</v>
      </c>
    </row>
    <row r="26" spans="1:22" ht="15.75" thickBot="1" x14ac:dyDescent="0.3">
      <c r="A26" s="26">
        <v>44228</v>
      </c>
      <c r="B26" s="27">
        <v>1772997.28</v>
      </c>
      <c r="C26" s="27">
        <v>1772997.28</v>
      </c>
      <c r="D26" s="27">
        <v>6264829.8499999996</v>
      </c>
      <c r="E26" s="27"/>
      <c r="F26" s="28"/>
      <c r="G26" s="29">
        <v>1605997.28</v>
      </c>
      <c r="H26" s="29"/>
      <c r="I26" s="29"/>
      <c r="J26" s="30">
        <v>126566.24</v>
      </c>
      <c r="K26" s="31">
        <v>44256</v>
      </c>
      <c r="L26" s="32">
        <v>1605997.28</v>
      </c>
      <c r="M26" s="29"/>
      <c r="N26" s="29"/>
      <c r="O26" s="33"/>
      <c r="P26" s="33"/>
      <c r="Q26" s="33"/>
      <c r="R26" s="33"/>
      <c r="S26" s="33"/>
      <c r="T26" s="33"/>
      <c r="U26" s="33"/>
      <c r="V26" s="34">
        <f t="shared" si="0"/>
        <v>1605997.28</v>
      </c>
    </row>
    <row r="27" spans="1:22" ht="15.75" thickBot="1" x14ac:dyDescent="0.3">
      <c r="A27" s="26">
        <v>44256</v>
      </c>
      <c r="B27" s="27">
        <v>1772997.28</v>
      </c>
      <c r="C27" s="27">
        <v>1772997.28</v>
      </c>
      <c r="D27" s="27"/>
      <c r="E27" s="27"/>
      <c r="F27" s="28"/>
      <c r="G27" s="29">
        <v>1646431.04</v>
      </c>
      <c r="H27" s="29"/>
      <c r="I27" s="29"/>
      <c r="J27" s="30">
        <v>115057.97</v>
      </c>
      <c r="K27" s="31">
        <v>44228</v>
      </c>
      <c r="L27" s="32">
        <v>40433.760000000002</v>
      </c>
      <c r="M27" s="29"/>
      <c r="N27" s="29"/>
      <c r="O27" s="33"/>
      <c r="P27" s="33"/>
      <c r="Q27" s="33"/>
      <c r="R27" s="33"/>
      <c r="S27" s="33"/>
      <c r="T27" s="33"/>
      <c r="U27" s="33"/>
      <c r="V27" s="34">
        <f t="shared" si="0"/>
        <v>40433.760000000002</v>
      </c>
    </row>
    <row r="28" spans="1:22" ht="15.75" thickBot="1" x14ac:dyDescent="0.3">
      <c r="A28" s="26">
        <v>44256</v>
      </c>
      <c r="B28" s="27"/>
      <c r="C28" s="27"/>
      <c r="D28" s="27"/>
      <c r="E28" s="27"/>
      <c r="F28" s="28"/>
      <c r="G28" s="29"/>
      <c r="H28" s="29"/>
      <c r="I28" s="29"/>
      <c r="J28" s="30"/>
      <c r="K28" s="31">
        <v>44287</v>
      </c>
      <c r="L28" s="32">
        <v>1605997.28</v>
      </c>
      <c r="M28" s="29"/>
      <c r="N28" s="29"/>
      <c r="O28" s="33"/>
      <c r="P28" s="33"/>
      <c r="Q28" s="33"/>
      <c r="R28" s="33"/>
      <c r="S28" s="33"/>
      <c r="T28" s="33"/>
      <c r="U28" s="33"/>
      <c r="V28" s="34">
        <f t="shared" si="0"/>
        <v>1605997.28</v>
      </c>
    </row>
    <row r="29" spans="1:22" ht="15.75" thickBot="1" x14ac:dyDescent="0.3">
      <c r="A29" s="26">
        <v>44287</v>
      </c>
      <c r="B29" s="27">
        <v>1772997.28</v>
      </c>
      <c r="C29" s="27">
        <v>1772997.28</v>
      </c>
      <c r="D29" s="27"/>
      <c r="E29" s="27"/>
      <c r="F29" s="28"/>
      <c r="G29" s="29">
        <v>1712361.6600000001</v>
      </c>
      <c r="H29" s="29"/>
      <c r="I29" s="29"/>
      <c r="J29" s="30">
        <v>112577.65000000001</v>
      </c>
      <c r="K29" s="31">
        <v>44256</v>
      </c>
      <c r="L29" s="32">
        <v>51942.03</v>
      </c>
      <c r="M29" s="29"/>
      <c r="N29" s="29"/>
      <c r="O29" s="33"/>
      <c r="P29" s="33"/>
      <c r="Q29" s="33"/>
      <c r="R29" s="33"/>
      <c r="S29" s="33"/>
      <c r="T29" s="33"/>
      <c r="U29" s="33"/>
      <c r="V29" s="34">
        <f t="shared" si="0"/>
        <v>51942.03</v>
      </c>
    </row>
    <row r="30" spans="1:22" ht="15.75" thickBot="1" x14ac:dyDescent="0.3">
      <c r="A30" s="26">
        <v>44287</v>
      </c>
      <c r="B30" s="27"/>
      <c r="C30" s="27"/>
      <c r="D30" s="27"/>
      <c r="E30" s="27"/>
      <c r="F30" s="28"/>
      <c r="G30" s="29"/>
      <c r="H30" s="29"/>
      <c r="I30" s="29"/>
      <c r="J30" s="30"/>
      <c r="K30" s="31">
        <v>44287</v>
      </c>
      <c r="L30" s="32">
        <v>54422.35</v>
      </c>
      <c r="M30" s="29"/>
      <c r="N30" s="29"/>
      <c r="O30" s="33"/>
      <c r="P30" s="33"/>
      <c r="Q30" s="33"/>
      <c r="R30" s="33"/>
      <c r="S30" s="33"/>
      <c r="T30" s="33"/>
      <c r="U30" s="33"/>
      <c r="V30" s="34">
        <f t="shared" si="0"/>
        <v>54422.35</v>
      </c>
    </row>
    <row r="31" spans="1:22" ht="15.75" thickBot="1" x14ac:dyDescent="0.3">
      <c r="A31" s="26">
        <v>44287</v>
      </c>
      <c r="B31" s="27"/>
      <c r="C31" s="27"/>
      <c r="D31" s="27"/>
      <c r="E31" s="27"/>
      <c r="F31" s="28"/>
      <c r="G31" s="29"/>
      <c r="H31" s="29"/>
      <c r="I31" s="29"/>
      <c r="J31" s="30"/>
      <c r="K31" s="31">
        <v>44317</v>
      </c>
      <c r="L31" s="32">
        <v>1605997.28</v>
      </c>
      <c r="M31" s="29"/>
      <c r="N31" s="29"/>
      <c r="O31" s="33"/>
      <c r="P31" s="33"/>
      <c r="Q31" s="33"/>
      <c r="R31" s="33"/>
      <c r="S31" s="33"/>
      <c r="T31" s="33"/>
      <c r="U31" s="33"/>
      <c r="V31" s="34">
        <f t="shared" si="0"/>
        <v>1605997.28</v>
      </c>
    </row>
    <row r="32" spans="1:22" ht="15.75" thickBot="1" x14ac:dyDescent="0.3">
      <c r="A32" s="26">
        <v>44317</v>
      </c>
      <c r="B32" s="27">
        <v>1772997.28</v>
      </c>
      <c r="C32" s="27">
        <v>1772997.28</v>
      </c>
      <c r="D32" s="27"/>
      <c r="E32" s="27">
        <v>5530</v>
      </c>
      <c r="F32" s="28">
        <v>343399.41</v>
      </c>
      <c r="G32" s="29">
        <v>1301065.18</v>
      </c>
      <c r="H32" s="29"/>
      <c r="I32" s="29">
        <v>343399.41</v>
      </c>
      <c r="J32" s="30">
        <v>117332.64</v>
      </c>
      <c r="K32" s="31">
        <v>44348</v>
      </c>
      <c r="L32" s="32">
        <v>1251397.8199999998</v>
      </c>
      <c r="M32" s="29"/>
      <c r="N32" s="29"/>
      <c r="O32" s="33"/>
      <c r="P32" s="33"/>
      <c r="Q32" s="33"/>
      <c r="R32" s="33"/>
      <c r="S32" s="33"/>
      <c r="T32" s="33"/>
      <c r="U32" s="33"/>
      <c r="V32" s="34">
        <f t="shared" si="0"/>
        <v>1251397.8199999998</v>
      </c>
    </row>
    <row r="33" spans="1:22" ht="15.75" thickBot="1" x14ac:dyDescent="0.3">
      <c r="A33" s="26">
        <v>44348</v>
      </c>
      <c r="B33" s="27">
        <f>1418397.824+354599.456</f>
        <v>1772997.28</v>
      </c>
      <c r="C33" s="27">
        <f>1418397.824+354599.456</f>
        <v>1772997.28</v>
      </c>
      <c r="D33" s="27"/>
      <c r="E33" s="27">
        <v>1360</v>
      </c>
      <c r="F33" s="28"/>
      <c r="G33" s="29"/>
      <c r="H33" s="29"/>
      <c r="I33" s="29"/>
      <c r="J33" s="30">
        <v>127591.55</v>
      </c>
      <c r="K33" s="31">
        <v>44317</v>
      </c>
      <c r="L33" s="32">
        <v>49667.360000000001</v>
      </c>
      <c r="M33" s="29"/>
      <c r="N33" s="29"/>
      <c r="O33" s="33"/>
      <c r="P33" s="33"/>
      <c r="Q33" s="33"/>
      <c r="R33" s="33"/>
      <c r="S33" s="33"/>
      <c r="T33" s="33"/>
      <c r="U33" s="33"/>
      <c r="V33" s="34">
        <f t="shared" si="0"/>
        <v>49667.360000000001</v>
      </c>
    </row>
    <row r="34" spans="1:22" ht="15.75" thickBot="1" x14ac:dyDescent="0.3">
      <c r="A34" s="26">
        <v>44378</v>
      </c>
      <c r="B34" s="27">
        <v>1772997.28</v>
      </c>
      <c r="C34" s="27">
        <v>1772997.28</v>
      </c>
      <c r="D34" s="27"/>
      <c r="E34" s="27">
        <v>15392</v>
      </c>
      <c r="F34" s="28"/>
      <c r="G34" s="29">
        <v>39408.449999999997</v>
      </c>
      <c r="H34" s="29"/>
      <c r="I34" s="29"/>
      <c r="J34" s="30"/>
      <c r="K34" s="31">
        <v>44348</v>
      </c>
      <c r="L34" s="32">
        <v>39408.449999999997</v>
      </c>
      <c r="M34" s="29"/>
      <c r="N34" s="29">
        <v>343399.41</v>
      </c>
      <c r="O34" s="33"/>
      <c r="P34" s="33"/>
      <c r="Q34" s="33"/>
      <c r="R34" s="33"/>
      <c r="S34" s="33"/>
      <c r="T34" s="33"/>
      <c r="U34" s="33"/>
      <c r="V34" s="34">
        <f t="shared" si="0"/>
        <v>382807.86</v>
      </c>
    </row>
    <row r="35" spans="1:22" ht="15.75" thickBot="1" x14ac:dyDescent="0.3">
      <c r="A35" s="26">
        <v>44409</v>
      </c>
      <c r="B35" s="27">
        <v>1772997.28</v>
      </c>
      <c r="C35" s="27">
        <v>1772997.28</v>
      </c>
      <c r="D35" s="27"/>
      <c r="E35" s="27"/>
      <c r="F35" s="28">
        <v>2718595.82</v>
      </c>
      <c r="G35" s="29"/>
      <c r="H35" s="29"/>
      <c r="I35" s="29">
        <v>2718595.8200000003</v>
      </c>
      <c r="J35" s="30"/>
      <c r="K35" s="31">
        <v>44348</v>
      </c>
      <c r="L35" s="35"/>
      <c r="M35" s="29"/>
      <c r="N35" s="29">
        <v>354599.45</v>
      </c>
      <c r="O35" s="33"/>
      <c r="P35" s="33"/>
      <c r="Q35" s="33"/>
      <c r="R35" s="33"/>
      <c r="S35" s="33"/>
      <c r="T35" s="33"/>
      <c r="U35" s="33"/>
      <c r="V35" s="34">
        <f t="shared" si="0"/>
        <v>354599.45</v>
      </c>
    </row>
    <row r="36" spans="1:22" ht="15.75" thickBot="1" x14ac:dyDescent="0.3">
      <c r="A36" s="26">
        <v>44409</v>
      </c>
      <c r="B36" s="27"/>
      <c r="C36" s="27"/>
      <c r="D36" s="27"/>
      <c r="E36" s="27"/>
      <c r="F36" s="28"/>
      <c r="G36" s="29"/>
      <c r="H36" s="29"/>
      <c r="I36" s="29"/>
      <c r="J36" s="30"/>
      <c r="K36" s="31">
        <v>44382</v>
      </c>
      <c r="L36" s="35"/>
      <c r="M36" s="29"/>
      <c r="N36" s="29">
        <v>1772997.28</v>
      </c>
      <c r="O36" s="33"/>
      <c r="P36" s="33"/>
      <c r="Q36" s="33"/>
      <c r="R36" s="33"/>
      <c r="S36" s="33"/>
      <c r="T36" s="33"/>
      <c r="U36" s="33"/>
      <c r="V36" s="34">
        <f t="shared" si="0"/>
        <v>1772997.28</v>
      </c>
    </row>
    <row r="37" spans="1:22" ht="15.75" thickBot="1" x14ac:dyDescent="0.3">
      <c r="A37" s="26">
        <v>44409</v>
      </c>
      <c r="B37" s="27"/>
      <c r="C37" s="27"/>
      <c r="D37" s="27"/>
      <c r="E37" s="27"/>
      <c r="F37" s="28"/>
      <c r="G37" s="29"/>
      <c r="H37" s="29"/>
      <c r="I37" s="29"/>
      <c r="J37" s="30"/>
      <c r="K37" s="31">
        <v>44413</v>
      </c>
      <c r="L37" s="35"/>
      <c r="M37" s="29"/>
      <c r="N37" s="29">
        <v>590999.09</v>
      </c>
      <c r="O37" s="33"/>
      <c r="P37" s="33"/>
      <c r="Q37" s="33"/>
      <c r="R37" s="33"/>
      <c r="S37" s="33"/>
      <c r="T37" s="33"/>
      <c r="U37" s="33"/>
      <c r="V37" s="34">
        <f t="shared" si="0"/>
        <v>590999.09</v>
      </c>
    </row>
    <row r="38" spans="1:22" ht="15.75" thickBot="1" x14ac:dyDescent="0.3">
      <c r="A38" s="26">
        <v>44440</v>
      </c>
      <c r="B38" s="27">
        <v>1772997.28</v>
      </c>
      <c r="C38" s="27">
        <v>1772997.28</v>
      </c>
      <c r="D38" s="27"/>
      <c r="E38" s="27">
        <v>250440</v>
      </c>
      <c r="F38" s="28">
        <v>2243592.9700000002</v>
      </c>
      <c r="G38" s="29"/>
      <c r="H38" s="29"/>
      <c r="I38" s="29">
        <v>2068496.83</v>
      </c>
      <c r="J38" s="30">
        <v>109951.1</v>
      </c>
      <c r="K38" s="31">
        <v>44409</v>
      </c>
      <c r="L38" s="35"/>
      <c r="M38" s="29"/>
      <c r="N38" s="29">
        <v>1181998.19</v>
      </c>
      <c r="O38" s="33"/>
      <c r="P38" s="33"/>
      <c r="Q38" s="33"/>
      <c r="R38" s="33"/>
      <c r="S38" s="33"/>
      <c r="T38" s="33"/>
      <c r="U38" s="33"/>
      <c r="V38" s="34">
        <f t="shared" si="0"/>
        <v>1181998.19</v>
      </c>
    </row>
    <row r="39" spans="1:22" ht="15.75" thickBot="1" x14ac:dyDescent="0.3">
      <c r="A39" s="26">
        <v>44440</v>
      </c>
      <c r="B39" s="27"/>
      <c r="C39" s="27"/>
      <c r="D39" s="27"/>
      <c r="E39" s="27"/>
      <c r="F39" s="28"/>
      <c r="G39" s="29"/>
      <c r="H39" s="29"/>
      <c r="I39" s="29"/>
      <c r="J39" s="36"/>
      <c r="K39" s="31">
        <v>44440</v>
      </c>
      <c r="L39" s="35"/>
      <c r="M39" s="29"/>
      <c r="N39" s="29">
        <v>886498.64</v>
      </c>
      <c r="O39" s="33"/>
      <c r="P39" s="33"/>
      <c r="Q39" s="33"/>
      <c r="R39" s="33"/>
      <c r="S39" s="33"/>
      <c r="T39" s="33"/>
      <c r="U39" s="33"/>
      <c r="V39" s="34">
        <f t="shared" si="0"/>
        <v>886498.64</v>
      </c>
    </row>
    <row r="40" spans="1:22" ht="15.75" thickBot="1" x14ac:dyDescent="0.3">
      <c r="A40" s="26">
        <v>44470</v>
      </c>
      <c r="B40" s="27">
        <v>1772997.28</v>
      </c>
      <c r="C40" s="27">
        <v>1772997.28</v>
      </c>
      <c r="D40" s="27">
        <v>4658035.34</v>
      </c>
      <c r="E40" s="27"/>
      <c r="F40" s="28">
        <v>776547.54</v>
      </c>
      <c r="G40" s="29">
        <v>1552046.16</v>
      </c>
      <c r="H40" s="29"/>
      <c r="I40" s="29">
        <v>951643.68</v>
      </c>
      <c r="J40" s="30">
        <v>220951.12</v>
      </c>
      <c r="K40" s="31">
        <v>44440</v>
      </c>
      <c r="L40" s="35"/>
      <c r="M40" s="29"/>
      <c r="N40" s="29">
        <v>776547.54</v>
      </c>
      <c r="O40" s="33"/>
      <c r="P40" s="33"/>
      <c r="Q40" s="33"/>
      <c r="R40" s="33"/>
      <c r="S40" s="33"/>
      <c r="T40" s="33"/>
      <c r="U40" s="33"/>
      <c r="V40" s="34">
        <f t="shared" si="0"/>
        <v>776547.54</v>
      </c>
    </row>
    <row r="41" spans="1:22" ht="15.75" thickBot="1" x14ac:dyDescent="0.3">
      <c r="A41" s="26">
        <v>44470</v>
      </c>
      <c r="B41" s="27"/>
      <c r="C41" s="27"/>
      <c r="D41" s="27"/>
      <c r="E41" s="27"/>
      <c r="F41" s="28"/>
      <c r="G41" s="29"/>
      <c r="H41" s="29"/>
      <c r="I41" s="29"/>
      <c r="J41" s="30"/>
      <c r="K41" s="31">
        <v>44470</v>
      </c>
      <c r="L41" s="32">
        <v>1552046.16</v>
      </c>
      <c r="M41" s="29"/>
      <c r="N41" s="29"/>
      <c r="O41" s="33"/>
      <c r="P41" s="33"/>
      <c r="Q41" s="33"/>
      <c r="R41" s="33"/>
      <c r="S41" s="33"/>
      <c r="T41" s="33"/>
      <c r="U41" s="33"/>
      <c r="V41" s="34">
        <f t="shared" si="0"/>
        <v>1552046.16</v>
      </c>
    </row>
    <row r="42" spans="1:22" ht="15.75" thickBot="1" x14ac:dyDescent="0.3">
      <c r="A42" s="26">
        <v>44501</v>
      </c>
      <c r="B42" s="27">
        <v>1772997.28</v>
      </c>
      <c r="C42" s="27">
        <v>1772997.28</v>
      </c>
      <c r="D42" s="27"/>
      <c r="E42" s="27"/>
      <c r="F42" s="28"/>
      <c r="G42" s="29">
        <v>3104092.36</v>
      </c>
      <c r="H42" s="29">
        <v>49582</v>
      </c>
      <c r="I42" s="29"/>
      <c r="J42" s="30">
        <v>220951.09999999998</v>
      </c>
      <c r="K42" s="31">
        <v>44501</v>
      </c>
      <c r="L42" s="32">
        <v>1552046.18</v>
      </c>
      <c r="M42" s="29">
        <v>49582</v>
      </c>
      <c r="N42" s="29"/>
      <c r="O42" s="33"/>
      <c r="P42" s="33"/>
      <c r="Q42" s="33"/>
      <c r="R42" s="33"/>
      <c r="S42" s="33"/>
      <c r="T42" s="33"/>
      <c r="U42" s="33"/>
      <c r="V42" s="34">
        <f t="shared" si="0"/>
        <v>1601628.18</v>
      </c>
    </row>
    <row r="43" spans="1:22" ht="15.75" thickBot="1" x14ac:dyDescent="0.3">
      <c r="A43" s="26">
        <v>44501</v>
      </c>
      <c r="B43" s="27"/>
      <c r="C43" s="27"/>
      <c r="D43" s="27"/>
      <c r="E43" s="27"/>
      <c r="F43" s="28"/>
      <c r="G43" s="29"/>
      <c r="H43" s="29"/>
      <c r="I43" s="29"/>
      <c r="J43" s="30"/>
      <c r="K43" s="31">
        <v>44378</v>
      </c>
      <c r="L43" s="32"/>
      <c r="M43" s="29"/>
      <c r="N43" s="29">
        <v>175096.14</v>
      </c>
      <c r="O43" s="33"/>
      <c r="P43" s="33"/>
      <c r="Q43" s="33"/>
      <c r="R43" s="33"/>
      <c r="S43" s="33"/>
      <c r="T43" s="33"/>
      <c r="U43" s="33"/>
      <c r="V43" s="34">
        <f t="shared" si="0"/>
        <v>175096.14</v>
      </c>
    </row>
    <row r="44" spans="1:22" ht="15.75" thickBot="1" x14ac:dyDescent="0.3">
      <c r="A44" s="26">
        <v>44531</v>
      </c>
      <c r="B44" s="27">
        <v>1772997.28</v>
      </c>
      <c r="C44" s="27">
        <v>1772997.28</v>
      </c>
      <c r="D44" s="27"/>
      <c r="E44" s="27"/>
      <c r="F44" s="28"/>
      <c r="G44" s="29"/>
      <c r="H44" s="29">
        <v>25380</v>
      </c>
      <c r="I44" s="29"/>
      <c r="J44" s="30">
        <v>219054.27999999997</v>
      </c>
      <c r="K44" s="31">
        <v>44531</v>
      </c>
      <c r="L44" s="32">
        <v>1552046.18</v>
      </c>
      <c r="M44" s="29">
        <v>25380</v>
      </c>
      <c r="N44" s="29"/>
      <c r="O44" s="33"/>
      <c r="P44" s="33"/>
      <c r="Q44" s="33"/>
      <c r="R44" s="33"/>
      <c r="S44" s="33"/>
      <c r="T44" s="33"/>
      <c r="U44" s="33"/>
      <c r="V44" s="34">
        <f t="shared" si="0"/>
        <v>1577426.18</v>
      </c>
    </row>
    <row r="45" spans="1:22" ht="15.75" thickBot="1" x14ac:dyDescent="0.3">
      <c r="A45" s="26"/>
      <c r="B45" s="27"/>
      <c r="C45" s="27"/>
      <c r="D45" s="27"/>
      <c r="E45" s="27"/>
      <c r="F45" s="28"/>
      <c r="G45" s="29"/>
      <c r="H45" s="29"/>
      <c r="I45" s="29"/>
      <c r="J45" s="30"/>
      <c r="K45" s="31"/>
      <c r="L45" s="32"/>
      <c r="M45" s="29"/>
      <c r="N45" s="29"/>
      <c r="O45" s="33"/>
      <c r="P45" s="33"/>
      <c r="Q45" s="33"/>
      <c r="R45" s="33"/>
      <c r="S45" s="33"/>
      <c r="T45" s="33"/>
      <c r="U45" s="33"/>
      <c r="V45" s="34">
        <f t="shared" si="0"/>
        <v>0</v>
      </c>
    </row>
    <row r="46" spans="1:22" ht="15.75" thickBot="1" x14ac:dyDescent="0.3">
      <c r="A46" s="37"/>
      <c r="B46" s="38">
        <f t="shared" ref="B46:J46" si="1">SUM(B24:B45)</f>
        <v>21275967.359999999</v>
      </c>
      <c r="C46" s="38">
        <f t="shared" si="1"/>
        <v>21275967.359999999</v>
      </c>
      <c r="D46" s="38">
        <f t="shared" si="1"/>
        <v>14232377.92</v>
      </c>
      <c r="E46" s="38">
        <f t="shared" si="1"/>
        <v>272722</v>
      </c>
      <c r="F46" s="39">
        <f t="shared" si="1"/>
        <v>6082135.7400000002</v>
      </c>
      <c r="G46" s="40">
        <f t="shared" si="1"/>
        <v>14230481.1</v>
      </c>
      <c r="H46" s="40">
        <f t="shared" si="1"/>
        <v>74962</v>
      </c>
      <c r="I46" s="40">
        <f t="shared" si="1"/>
        <v>6082135.7400000002</v>
      </c>
      <c r="J46" s="40">
        <f t="shared" si="1"/>
        <v>1479949.24</v>
      </c>
      <c r="K46" s="40"/>
      <c r="L46" s="41">
        <f t="shared" ref="L46:V46" si="2">SUM(L24:L45)</f>
        <v>14230481.099999998</v>
      </c>
      <c r="M46" s="38">
        <f t="shared" si="2"/>
        <v>74962</v>
      </c>
      <c r="N46" s="38">
        <f t="shared" si="2"/>
        <v>6082135.7399999993</v>
      </c>
      <c r="O46" s="38">
        <f t="shared" si="2"/>
        <v>0</v>
      </c>
      <c r="P46" s="38">
        <f t="shared" si="2"/>
        <v>0</v>
      </c>
      <c r="Q46" s="38">
        <f t="shared" si="2"/>
        <v>0</v>
      </c>
      <c r="R46" s="38">
        <f t="shared" si="2"/>
        <v>0</v>
      </c>
      <c r="S46" s="38">
        <f t="shared" si="2"/>
        <v>0</v>
      </c>
      <c r="T46" s="38">
        <f t="shared" si="2"/>
        <v>0</v>
      </c>
      <c r="U46" s="38">
        <f t="shared" si="2"/>
        <v>0</v>
      </c>
      <c r="V46" s="38">
        <f t="shared" si="2"/>
        <v>20387578.839999996</v>
      </c>
    </row>
    <row r="47" spans="1:22" x14ac:dyDescent="0.25">
      <c r="A47" s="42"/>
      <c r="B47" s="42"/>
      <c r="C47" s="43"/>
      <c r="D47" s="42"/>
      <c r="E47" s="42"/>
      <c r="F47" s="43"/>
      <c r="G47" s="42"/>
      <c r="H47" s="42"/>
      <c r="I47" s="42"/>
      <c r="J47" s="42"/>
      <c r="K47" s="42"/>
      <c r="L47" s="44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38.25" customHeight="1" x14ac:dyDescent="0.25">
      <c r="A48" s="45" t="s">
        <v>30</v>
      </c>
      <c r="B48" s="45"/>
      <c r="C48" s="45"/>
      <c r="D48" s="45"/>
      <c r="E48" s="45"/>
      <c r="F48" s="43"/>
      <c r="G48" s="42"/>
      <c r="H48" s="42"/>
      <c r="I48" s="42"/>
      <c r="J48" s="42"/>
      <c r="K48" s="42"/>
      <c r="L48" s="46"/>
      <c r="M48" s="42"/>
      <c r="N48" s="42"/>
      <c r="O48" s="42"/>
      <c r="P48" s="42"/>
      <c r="Q48" s="42"/>
      <c r="R48" s="42"/>
      <c r="S48" s="47"/>
      <c r="T48" s="42"/>
      <c r="U48" s="42"/>
      <c r="V48" s="42"/>
    </row>
    <row r="49" spans="1:22" ht="15" customHeight="1" x14ac:dyDescent="0.25">
      <c r="A49" s="48" t="s">
        <v>31</v>
      </c>
      <c r="B49" s="48"/>
      <c r="C49" s="48"/>
      <c r="D49" s="48"/>
      <c r="E49" s="48"/>
      <c r="F49" s="43"/>
      <c r="G49" s="42"/>
      <c r="H49" s="42"/>
      <c r="I49" s="42"/>
      <c r="J49" s="42"/>
      <c r="K49" s="42"/>
      <c r="L49" s="44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25">
      <c r="A50" s="48"/>
      <c r="B50" s="48"/>
      <c r="C50" s="48"/>
      <c r="D50" s="48"/>
      <c r="E50" s="48"/>
      <c r="F50" s="43"/>
      <c r="G50" s="42"/>
      <c r="H50" s="42"/>
      <c r="I50" s="42"/>
      <c r="J50" s="42"/>
      <c r="K50" s="42"/>
      <c r="L50" s="44"/>
      <c r="M50" s="42"/>
      <c r="N50" s="42"/>
      <c r="O50" s="42"/>
      <c r="P50" s="42"/>
      <c r="Q50" s="42"/>
      <c r="R50" s="42"/>
      <c r="S50" s="42"/>
      <c r="T50" s="42"/>
      <c r="U50" s="42"/>
      <c r="V50" s="47"/>
    </row>
    <row r="51" spans="1:22" ht="30" customHeight="1" x14ac:dyDescent="0.25">
      <c r="A51" s="49" t="s">
        <v>32</v>
      </c>
      <c r="B51" s="49"/>
      <c r="C51" s="49"/>
      <c r="D51" s="49"/>
      <c r="E51" s="49"/>
      <c r="F51" s="43"/>
      <c r="G51" s="42"/>
      <c r="H51" s="42"/>
      <c r="I51" s="42"/>
      <c r="J51" s="42"/>
      <c r="K51" s="42"/>
      <c r="L51" s="44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ht="15" customHeight="1" x14ac:dyDescent="0.25">
      <c r="A52" s="49" t="s">
        <v>33</v>
      </c>
      <c r="B52" s="49"/>
      <c r="C52" s="49"/>
      <c r="D52" s="49"/>
      <c r="E52" s="49"/>
      <c r="F52" s="43"/>
      <c r="G52" s="42"/>
      <c r="H52" s="42"/>
      <c r="I52" s="42"/>
      <c r="J52" s="42"/>
      <c r="K52" s="42"/>
      <c r="L52" s="44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15" customHeight="1" x14ac:dyDescent="0.25">
      <c r="A53" s="49" t="s">
        <v>34</v>
      </c>
      <c r="B53" s="49"/>
      <c r="C53" s="49"/>
      <c r="D53" s="49"/>
      <c r="E53" s="49"/>
      <c r="F53" s="43"/>
      <c r="G53" s="42"/>
      <c r="H53" s="42"/>
      <c r="I53" s="42"/>
      <c r="J53" s="42"/>
      <c r="K53" s="42"/>
      <c r="L53" s="44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5" customHeight="1" x14ac:dyDescent="0.25">
      <c r="A54" s="49" t="s">
        <v>35</v>
      </c>
      <c r="B54" s="49"/>
      <c r="C54" s="49"/>
      <c r="D54" s="49"/>
      <c r="E54" s="49"/>
      <c r="F54" s="43"/>
      <c r="G54" s="42"/>
      <c r="H54" s="42"/>
      <c r="I54" s="42"/>
      <c r="J54" s="42"/>
      <c r="K54" s="42"/>
      <c r="L54" s="44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5" customHeight="1" x14ac:dyDescent="0.25">
      <c r="A55" s="49" t="s">
        <v>36</v>
      </c>
      <c r="B55" s="49"/>
      <c r="C55" s="49"/>
      <c r="D55" s="49"/>
      <c r="E55" s="49"/>
      <c r="F55" s="43"/>
      <c r="G55" s="42"/>
      <c r="H55" s="42"/>
      <c r="J55" s="42"/>
      <c r="K55" s="42"/>
      <c r="L55" s="44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x14ac:dyDescent="0.25">
      <c r="A56" s="42"/>
      <c r="B56" s="42"/>
      <c r="C56" s="43"/>
      <c r="D56" s="42"/>
      <c r="E56" s="42"/>
      <c r="F56" s="43"/>
      <c r="G56" s="42"/>
      <c r="H56" s="42"/>
      <c r="I56" s="42"/>
      <c r="J56" s="42"/>
      <c r="K56" s="42"/>
      <c r="L56" s="44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15.75" customHeight="1" x14ac:dyDescent="0.25">
      <c r="A57" s="45" t="s">
        <v>37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4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56.25" customHeight="1" x14ac:dyDescent="0.25">
      <c r="A58" s="48" t="s">
        <v>31</v>
      </c>
      <c r="B58" s="48"/>
      <c r="C58" s="48"/>
      <c r="D58" s="48"/>
      <c r="E58" s="48"/>
      <c r="F58" s="50" t="s">
        <v>38</v>
      </c>
      <c r="G58" s="50" t="s">
        <v>39</v>
      </c>
      <c r="H58" s="50" t="s">
        <v>40</v>
      </c>
      <c r="I58" s="50" t="s">
        <v>41</v>
      </c>
      <c r="J58" s="50" t="s">
        <v>42</v>
      </c>
      <c r="K58" s="50" t="s">
        <v>43</v>
      </c>
      <c r="M58" s="52"/>
      <c r="N58" s="52"/>
      <c r="O58" s="52"/>
      <c r="P58" s="52"/>
      <c r="Q58" s="42"/>
      <c r="R58" s="42"/>
      <c r="S58" s="42"/>
      <c r="T58" s="42"/>
      <c r="U58" s="42"/>
      <c r="V58" s="42"/>
    </row>
    <row r="59" spans="1:22" ht="38.25" customHeight="1" x14ac:dyDescent="0.25">
      <c r="A59" s="49" t="s">
        <v>44</v>
      </c>
      <c r="B59" s="49"/>
      <c r="C59" s="49"/>
      <c r="D59" s="49"/>
      <c r="E59" s="49"/>
      <c r="F59" s="53">
        <v>108555.53</v>
      </c>
      <c r="G59" s="54" t="s">
        <v>45</v>
      </c>
      <c r="H59" s="55">
        <v>201800010008207</v>
      </c>
      <c r="I59" s="56">
        <v>44197</v>
      </c>
      <c r="J59" s="56">
        <v>44166</v>
      </c>
      <c r="K59" s="57" t="s">
        <v>46</v>
      </c>
      <c r="L59" s="58" t="e" cm="1">
        <f t="array" aca="1" ref="L59" ca="1">comentariocelula(F59)</f>
        <v>#NAME?</v>
      </c>
      <c r="M59" s="59"/>
      <c r="N59" s="59"/>
      <c r="O59" s="59"/>
      <c r="P59" s="59"/>
      <c r="Q59" s="42"/>
      <c r="R59" s="42"/>
      <c r="S59" s="42"/>
      <c r="T59" s="42"/>
      <c r="U59" s="42"/>
      <c r="V59" s="42"/>
    </row>
    <row r="60" spans="1:22" ht="38.25" customHeight="1" x14ac:dyDescent="0.25">
      <c r="A60" s="49" t="s">
        <v>44</v>
      </c>
      <c r="B60" s="49"/>
      <c r="C60" s="49"/>
      <c r="D60" s="49"/>
      <c r="E60" s="49"/>
      <c r="F60" s="53">
        <v>112874.27</v>
      </c>
      <c r="G60" s="54" t="s">
        <v>45</v>
      </c>
      <c r="H60" s="55">
        <v>201800010008207</v>
      </c>
      <c r="I60" s="56">
        <v>44228</v>
      </c>
      <c r="J60" s="56">
        <v>44197</v>
      </c>
      <c r="K60" s="57" t="s">
        <v>46</v>
      </c>
      <c r="L60" s="58" t="e" cm="1">
        <f t="array" aca="1" ref="L60" ca="1">comentariocelula(F60)</f>
        <v>#NAME?</v>
      </c>
      <c r="M60" s="59"/>
      <c r="N60" s="59"/>
      <c r="O60" s="59"/>
      <c r="P60" s="59"/>
      <c r="Q60" s="42"/>
      <c r="R60" s="42"/>
      <c r="S60" s="42"/>
      <c r="T60" s="42"/>
      <c r="U60" s="42"/>
      <c r="V60" s="42"/>
    </row>
    <row r="61" spans="1:22" ht="38.25" customHeight="1" x14ac:dyDescent="0.25">
      <c r="A61" s="49" t="s">
        <v>44</v>
      </c>
      <c r="B61" s="49"/>
      <c r="C61" s="49"/>
      <c r="D61" s="49"/>
      <c r="E61" s="49"/>
      <c r="F61" s="53">
        <v>102127.16</v>
      </c>
      <c r="G61" s="54" t="s">
        <v>45</v>
      </c>
      <c r="H61" s="55">
        <v>201800010008207</v>
      </c>
      <c r="I61" s="56">
        <v>44256</v>
      </c>
      <c r="J61" s="56">
        <v>44228</v>
      </c>
      <c r="K61" s="57" t="s">
        <v>46</v>
      </c>
      <c r="L61" s="58" t="e" cm="1">
        <f t="array" aca="1" ref="L61" ca="1">comentariocelula(F61)</f>
        <v>#NAME?</v>
      </c>
      <c r="M61" s="59"/>
      <c r="N61" s="59"/>
      <c r="O61" s="59"/>
      <c r="P61" s="59"/>
      <c r="Q61" s="42"/>
      <c r="R61" s="42"/>
      <c r="S61" s="42"/>
      <c r="T61" s="42"/>
      <c r="U61" s="42"/>
      <c r="V61" s="42"/>
    </row>
    <row r="62" spans="1:22" ht="38.25" customHeight="1" x14ac:dyDescent="0.25">
      <c r="A62" s="49" t="s">
        <v>44</v>
      </c>
      <c r="B62" s="49"/>
      <c r="C62" s="49"/>
      <c r="D62" s="49"/>
      <c r="E62" s="49"/>
      <c r="F62" s="53">
        <v>99942.82</v>
      </c>
      <c r="G62" s="54" t="s">
        <v>45</v>
      </c>
      <c r="H62" s="55">
        <v>201800010008207</v>
      </c>
      <c r="I62" s="56">
        <v>44287</v>
      </c>
      <c r="J62" s="56">
        <v>44256</v>
      </c>
      <c r="K62" s="57" t="s">
        <v>46</v>
      </c>
      <c r="L62" s="58" t="e" cm="1">
        <f t="array" aca="1" ref="L62" ca="1">comentariocelula(F62)</f>
        <v>#NAME?</v>
      </c>
      <c r="M62" s="59"/>
      <c r="N62" s="59"/>
      <c r="O62" s="59"/>
      <c r="P62" s="59"/>
      <c r="Q62" s="42"/>
      <c r="R62" s="42"/>
      <c r="S62" s="42"/>
      <c r="T62" s="42"/>
      <c r="U62" s="42"/>
      <c r="V62" s="42"/>
    </row>
    <row r="63" spans="1:22" ht="38.25" customHeight="1" x14ac:dyDescent="0.25">
      <c r="A63" s="49" t="s">
        <v>44</v>
      </c>
      <c r="B63" s="49"/>
      <c r="C63" s="49"/>
      <c r="D63" s="49"/>
      <c r="E63" s="49"/>
      <c r="F63" s="53">
        <v>103853.71</v>
      </c>
      <c r="G63" s="54" t="s">
        <v>45</v>
      </c>
      <c r="H63" s="55">
        <v>201800010008207</v>
      </c>
      <c r="I63" s="56">
        <v>44317</v>
      </c>
      <c r="J63" s="56">
        <v>44287</v>
      </c>
      <c r="K63" s="57" t="s">
        <v>46</v>
      </c>
      <c r="L63" s="58" t="e" cm="1">
        <f t="array" aca="1" ref="L63" ca="1">comentariocelula(F63)</f>
        <v>#NAME?</v>
      </c>
      <c r="M63" s="59"/>
      <c r="N63" s="59"/>
      <c r="O63" s="59"/>
      <c r="P63" s="59"/>
      <c r="Q63" s="42"/>
      <c r="R63" s="42"/>
      <c r="S63" s="42"/>
      <c r="T63" s="42"/>
      <c r="U63" s="42"/>
      <c r="V63" s="42"/>
    </row>
    <row r="64" spans="1:22" ht="38.25" customHeight="1" x14ac:dyDescent="0.25">
      <c r="A64" s="49" t="s">
        <v>44</v>
      </c>
      <c r="B64" s="49"/>
      <c r="C64" s="49"/>
      <c r="D64" s="49"/>
      <c r="E64" s="49"/>
      <c r="F64" s="60">
        <v>115271.46</v>
      </c>
      <c r="G64" s="54" t="s">
        <v>45</v>
      </c>
      <c r="H64" s="55">
        <v>201800010008207</v>
      </c>
      <c r="I64" s="56"/>
      <c r="J64" s="56">
        <v>44317</v>
      </c>
      <c r="K64" s="57" t="s">
        <v>46</v>
      </c>
      <c r="L64" s="58" t="e" cm="1">
        <f t="array" aca="1" ref="L64" ca="1">comentariocelula(F64)</f>
        <v>#NAME?</v>
      </c>
      <c r="M64" s="59"/>
      <c r="N64" s="59"/>
      <c r="O64" s="59"/>
      <c r="P64" s="59"/>
      <c r="Q64" s="42"/>
      <c r="R64" s="42"/>
      <c r="S64" s="42"/>
      <c r="T64" s="42"/>
      <c r="U64" s="42"/>
      <c r="V64" s="42"/>
    </row>
    <row r="65" spans="1:22" ht="38.25" customHeight="1" x14ac:dyDescent="0.25">
      <c r="A65" s="49" t="s">
        <v>44</v>
      </c>
      <c r="B65" s="49"/>
      <c r="C65" s="49"/>
      <c r="D65" s="49"/>
      <c r="E65" s="49"/>
      <c r="F65" s="60">
        <v>100629.06</v>
      </c>
      <c r="G65" s="54" t="s">
        <v>45</v>
      </c>
      <c r="H65" s="55">
        <v>201800010008207</v>
      </c>
      <c r="I65" s="56"/>
      <c r="J65" s="56" t="s">
        <v>47</v>
      </c>
      <c r="K65" s="57" t="s">
        <v>46</v>
      </c>
      <c r="L65" s="58" t="e" cm="1">
        <f t="array" aca="1" ref="L65" ca="1">comentariocelula(F65)</f>
        <v>#NAME?</v>
      </c>
      <c r="M65" s="59"/>
      <c r="N65" s="59"/>
      <c r="O65" s="59"/>
      <c r="P65" s="59"/>
      <c r="Q65" s="42"/>
      <c r="R65" s="42"/>
      <c r="S65" s="42"/>
      <c r="T65" s="42"/>
      <c r="U65" s="42"/>
      <c r="V65" s="42"/>
    </row>
    <row r="66" spans="1:22" ht="39" customHeight="1" x14ac:dyDescent="0.25">
      <c r="A66" s="49" t="s">
        <v>44</v>
      </c>
      <c r="B66" s="49"/>
      <c r="C66" s="49"/>
      <c r="D66" s="49"/>
      <c r="E66" s="49"/>
      <c r="F66" s="60">
        <v>100629.07</v>
      </c>
      <c r="G66" s="54" t="s">
        <v>45</v>
      </c>
      <c r="H66" s="55">
        <v>201800010008207</v>
      </c>
      <c r="I66" s="56">
        <v>44470</v>
      </c>
      <c r="J66" s="56" t="s">
        <v>48</v>
      </c>
      <c r="K66" s="57" t="s">
        <v>46</v>
      </c>
      <c r="L66" s="58" t="e" cm="1">
        <f t="array" aca="1" ref="L66" ca="1">comentariocelula(F66)</f>
        <v>#NAME?</v>
      </c>
      <c r="M66" s="59"/>
      <c r="N66" s="59"/>
      <c r="O66" s="59"/>
      <c r="P66" s="59"/>
      <c r="Q66" s="42"/>
      <c r="R66" s="42"/>
      <c r="S66" s="42"/>
      <c r="T66" s="42"/>
      <c r="U66" s="42"/>
      <c r="V66" s="42"/>
    </row>
    <row r="67" spans="1:22" ht="39" customHeight="1" x14ac:dyDescent="0.25">
      <c r="A67" s="49" t="s">
        <v>44</v>
      </c>
      <c r="B67" s="49"/>
      <c r="C67" s="49"/>
      <c r="D67" s="49"/>
      <c r="E67" s="49"/>
      <c r="F67" s="60">
        <v>99732.800000000003</v>
      </c>
      <c r="G67" s="54" t="s">
        <v>45</v>
      </c>
      <c r="H67" s="55">
        <v>201800010008207</v>
      </c>
      <c r="I67" s="56">
        <v>44470</v>
      </c>
      <c r="J67" s="61">
        <v>44440</v>
      </c>
      <c r="K67" s="57" t="s">
        <v>46</v>
      </c>
      <c r="L67" s="58" t="s">
        <v>49</v>
      </c>
      <c r="M67" s="59"/>
      <c r="N67" s="59"/>
      <c r="O67" s="59"/>
      <c r="P67" s="59"/>
      <c r="Q67" s="42"/>
      <c r="R67" s="42"/>
      <c r="S67" s="42"/>
      <c r="T67" s="42"/>
      <c r="U67" s="42"/>
      <c r="V67" s="42"/>
    </row>
    <row r="68" spans="1:22" ht="25.5" customHeight="1" x14ac:dyDescent="0.25">
      <c r="A68" s="62" t="s">
        <v>44</v>
      </c>
      <c r="B68" s="63"/>
      <c r="C68" s="63"/>
      <c r="D68" s="63"/>
      <c r="E68" s="64"/>
      <c r="F68" s="60">
        <v>100629.07</v>
      </c>
      <c r="G68" s="54" t="s">
        <v>45</v>
      </c>
      <c r="H68" s="55">
        <v>201800010008207</v>
      </c>
      <c r="I68" s="56">
        <v>44501</v>
      </c>
      <c r="J68" s="56" t="s">
        <v>50</v>
      </c>
      <c r="K68" s="57" t="s">
        <v>46</v>
      </c>
      <c r="L68" s="65" t="e" cm="1">
        <f t="array" aca="1" ref="L68" ca="1">comentariocelula(F68)</f>
        <v>#NAME?</v>
      </c>
      <c r="M68" s="66"/>
      <c r="N68" s="66"/>
      <c r="O68" s="66"/>
      <c r="P68" s="66"/>
      <c r="Q68" s="42"/>
      <c r="R68" s="42"/>
      <c r="S68" s="42"/>
      <c r="T68" s="42"/>
      <c r="U68" s="42"/>
      <c r="V68" s="42"/>
    </row>
    <row r="69" spans="1:22" ht="31.5" customHeight="1" x14ac:dyDescent="0.25">
      <c r="A69" s="49" t="s">
        <v>44</v>
      </c>
      <c r="B69" s="49"/>
      <c r="C69" s="49"/>
      <c r="D69" s="49"/>
      <c r="E69" s="49"/>
      <c r="F69" s="67">
        <v>95205.61</v>
      </c>
      <c r="G69" s="54" t="s">
        <v>45</v>
      </c>
      <c r="H69" s="55">
        <v>201800010008207</v>
      </c>
      <c r="I69" s="56">
        <v>44501</v>
      </c>
      <c r="J69" s="56">
        <v>44470</v>
      </c>
      <c r="K69" s="57" t="s">
        <v>46</v>
      </c>
      <c r="L69" s="58" t="s">
        <v>51</v>
      </c>
      <c r="M69" s="59"/>
      <c r="N69" s="59"/>
      <c r="O69" s="59"/>
      <c r="P69" s="59"/>
      <c r="Q69" s="42"/>
      <c r="R69" s="42"/>
      <c r="S69" s="42"/>
      <c r="T69" s="42"/>
      <c r="U69" s="42"/>
      <c r="V69" s="42"/>
    </row>
    <row r="70" spans="1:22" ht="33" customHeight="1" x14ac:dyDescent="0.25">
      <c r="A70" s="49" t="s">
        <v>44</v>
      </c>
      <c r="B70" s="49"/>
      <c r="C70" s="49"/>
      <c r="D70" s="49"/>
      <c r="E70" s="49"/>
      <c r="F70" s="67">
        <v>88563.09</v>
      </c>
      <c r="G70" s="54" t="s">
        <v>45</v>
      </c>
      <c r="H70" s="55">
        <v>201800010008207</v>
      </c>
      <c r="I70" s="56">
        <v>44531</v>
      </c>
      <c r="J70" s="56">
        <v>44501</v>
      </c>
      <c r="K70" s="57" t="s">
        <v>46</v>
      </c>
      <c r="L70" s="58" t="s">
        <v>52</v>
      </c>
      <c r="M70" s="59"/>
      <c r="N70" s="59"/>
      <c r="O70" s="59"/>
      <c r="P70" s="59"/>
      <c r="Q70" s="42"/>
      <c r="R70" s="42"/>
      <c r="S70" s="42"/>
      <c r="T70" s="42"/>
      <c r="U70" s="42"/>
      <c r="V70" s="42"/>
    </row>
    <row r="71" spans="1:22" ht="26.25" customHeight="1" x14ac:dyDescent="0.25">
      <c r="A71" s="49" t="s">
        <v>44</v>
      </c>
      <c r="B71" s="49"/>
      <c r="C71" s="49"/>
      <c r="D71" s="49"/>
      <c r="E71" s="49"/>
      <c r="F71" s="67">
        <v>90694.33</v>
      </c>
      <c r="G71" s="54" t="s">
        <v>45</v>
      </c>
      <c r="H71" s="55">
        <v>201800010008207</v>
      </c>
      <c r="I71" s="56">
        <v>44531</v>
      </c>
      <c r="J71" s="56">
        <v>44531</v>
      </c>
      <c r="K71" s="57" t="s">
        <v>46</v>
      </c>
      <c r="L71" s="58" t="s">
        <v>53</v>
      </c>
      <c r="M71" s="59"/>
      <c r="N71" s="59"/>
      <c r="O71" s="59"/>
      <c r="P71" s="59"/>
      <c r="Q71" s="42"/>
      <c r="R71" s="42"/>
      <c r="S71" s="42"/>
      <c r="T71" s="42"/>
      <c r="U71" s="42"/>
      <c r="V71" s="42"/>
    </row>
    <row r="72" spans="1:22" ht="35.25" customHeight="1" x14ac:dyDescent="0.25">
      <c r="A72" s="49" t="s">
        <v>54</v>
      </c>
      <c r="B72" s="49"/>
      <c r="C72" s="49"/>
      <c r="D72" s="49"/>
      <c r="E72" s="49"/>
      <c r="F72" s="53">
        <v>1360.06</v>
      </c>
      <c r="G72" s="54"/>
      <c r="H72" s="55">
        <v>201800010008207</v>
      </c>
      <c r="I72" s="56">
        <v>44197</v>
      </c>
      <c r="J72" s="56">
        <v>44197</v>
      </c>
      <c r="K72" s="68"/>
      <c r="L72" s="69" t="e" cm="1">
        <f t="array" aca="1" ref="L72" ca="1">comentariocelula(F72)</f>
        <v>#NAME?</v>
      </c>
      <c r="M72" s="70"/>
      <c r="N72" s="70"/>
      <c r="O72" s="70"/>
      <c r="P72" s="70"/>
      <c r="Q72" s="42"/>
      <c r="R72" s="42"/>
      <c r="S72" s="42"/>
      <c r="T72" s="42"/>
      <c r="U72" s="42"/>
      <c r="V72" s="42"/>
    </row>
    <row r="73" spans="1:22" ht="37.5" customHeight="1" x14ac:dyDescent="0.25">
      <c r="A73" s="49" t="s">
        <v>54</v>
      </c>
      <c r="B73" s="49"/>
      <c r="C73" s="49"/>
      <c r="D73" s="49"/>
      <c r="E73" s="49"/>
      <c r="F73" s="53">
        <v>1005.61</v>
      </c>
      <c r="G73" s="54"/>
      <c r="H73" s="55">
        <v>201800010008207</v>
      </c>
      <c r="I73" s="56">
        <v>44228</v>
      </c>
      <c r="J73" s="56">
        <v>44228</v>
      </c>
      <c r="K73" s="68"/>
      <c r="L73" s="69" t="e" cm="1">
        <f t="array" aca="1" ref="L73" ca="1">comentariocelula(F73)</f>
        <v>#NAME?</v>
      </c>
      <c r="M73" s="70"/>
      <c r="N73" s="70"/>
      <c r="O73" s="70"/>
      <c r="P73" s="70"/>
      <c r="Q73" s="42"/>
      <c r="R73" s="42"/>
      <c r="S73" s="42"/>
      <c r="T73" s="42"/>
      <c r="U73" s="42"/>
      <c r="V73" s="42"/>
    </row>
    <row r="74" spans="1:22" ht="31.5" customHeight="1" x14ac:dyDescent="0.25">
      <c r="A74" s="49" t="s">
        <v>54</v>
      </c>
      <c r="B74" s="49"/>
      <c r="C74" s="49"/>
      <c r="D74" s="49"/>
      <c r="E74" s="49"/>
      <c r="F74" s="53">
        <v>1176.83</v>
      </c>
      <c r="G74" s="54"/>
      <c r="H74" s="55">
        <v>201800010008207</v>
      </c>
      <c r="I74" s="56">
        <v>44256</v>
      </c>
      <c r="J74" s="56">
        <v>44256</v>
      </c>
      <c r="K74" s="68"/>
      <c r="L74" s="69" t="e" cm="1">
        <f t="array" aca="1" ref="L74" ca="1">comentariocelula(F74)</f>
        <v>#NAME?</v>
      </c>
      <c r="M74" s="70"/>
      <c r="N74" s="70"/>
      <c r="O74" s="70"/>
      <c r="P74" s="70"/>
      <c r="Q74" s="42"/>
      <c r="R74" s="42"/>
      <c r="S74" s="42"/>
      <c r="T74" s="42"/>
      <c r="U74" s="42"/>
      <c r="V74" s="42"/>
    </row>
    <row r="75" spans="1:22" ht="24.95" customHeight="1" x14ac:dyDescent="0.25">
      <c r="A75" s="49" t="s">
        <v>54</v>
      </c>
      <c r="B75" s="49"/>
      <c r="C75" s="49"/>
      <c r="D75" s="49"/>
      <c r="E75" s="49"/>
      <c r="F75" s="53">
        <v>1198.03</v>
      </c>
      <c r="G75" s="54"/>
      <c r="H75" s="55">
        <v>201800010008207</v>
      </c>
      <c r="I75" s="56">
        <v>44287</v>
      </c>
      <c r="J75" s="56">
        <v>44287</v>
      </c>
      <c r="K75" s="68"/>
      <c r="L75" s="69" t="e" cm="1">
        <f t="array" aca="1" ref="L75" ca="1">comentariocelula(F75)</f>
        <v>#NAME?</v>
      </c>
      <c r="M75" s="70"/>
      <c r="N75" s="70"/>
      <c r="O75" s="70"/>
      <c r="P75" s="70"/>
      <c r="Q75" s="42"/>
      <c r="R75" s="42"/>
      <c r="S75" s="42"/>
      <c r="T75" s="42"/>
      <c r="U75" s="42"/>
      <c r="V75" s="42"/>
    </row>
    <row r="76" spans="1:22" ht="24.95" customHeight="1" x14ac:dyDescent="0.25">
      <c r="A76" s="49" t="s">
        <v>54</v>
      </c>
      <c r="B76" s="49"/>
      <c r="C76" s="49"/>
      <c r="D76" s="49"/>
      <c r="E76" s="49"/>
      <c r="F76" s="53">
        <v>1301.8699999999999</v>
      </c>
      <c r="G76" s="54"/>
      <c r="H76" s="55">
        <v>201800010008207</v>
      </c>
      <c r="I76" s="56">
        <v>44317</v>
      </c>
      <c r="J76" s="56">
        <v>44317</v>
      </c>
      <c r="K76" s="68"/>
      <c r="L76" s="69" t="e" cm="1">
        <f t="array" aca="1" ref="L76" ca="1">comentariocelula(F76)</f>
        <v>#NAME?</v>
      </c>
      <c r="M76" s="70"/>
      <c r="N76" s="70"/>
      <c r="O76" s="70"/>
      <c r="P76" s="70"/>
      <c r="Q76" s="42"/>
      <c r="R76" s="42"/>
      <c r="S76" s="42"/>
      <c r="T76" s="42"/>
      <c r="U76" s="42"/>
      <c r="V76" s="42"/>
    </row>
    <row r="77" spans="1:22" ht="25.5" customHeight="1" x14ac:dyDescent="0.25">
      <c r="A77" s="49" t="s">
        <v>55</v>
      </c>
      <c r="B77" s="49"/>
      <c r="C77" s="49"/>
      <c r="D77" s="49"/>
      <c r="E77" s="49"/>
      <c r="F77" s="71">
        <v>12686.36</v>
      </c>
      <c r="G77" s="54" t="s">
        <v>56</v>
      </c>
      <c r="H77" s="55">
        <v>201800010008207</v>
      </c>
      <c r="I77" s="56">
        <v>44197</v>
      </c>
      <c r="J77" s="56">
        <v>44197</v>
      </c>
      <c r="K77" s="57" t="s">
        <v>46</v>
      </c>
      <c r="L77" s="69" t="e" cm="1">
        <f t="array" aca="1" ref="L77" ca="1">comentariocelula(F77)</f>
        <v>#NAME?</v>
      </c>
      <c r="M77" s="70"/>
      <c r="N77" s="70"/>
      <c r="O77" s="70"/>
      <c r="P77" s="70"/>
      <c r="Q77" s="42"/>
      <c r="R77" s="42"/>
      <c r="S77" s="42"/>
      <c r="T77" s="42"/>
      <c r="U77" s="42"/>
      <c r="V77" s="42"/>
    </row>
    <row r="78" spans="1:22" ht="25.5" customHeight="1" x14ac:dyDescent="0.25">
      <c r="A78" s="49" t="s">
        <v>55</v>
      </c>
      <c r="B78" s="49"/>
      <c r="C78" s="49"/>
      <c r="D78" s="49"/>
      <c r="E78" s="49"/>
      <c r="F78" s="71">
        <v>11753.98</v>
      </c>
      <c r="G78" s="54" t="s">
        <v>56</v>
      </c>
      <c r="H78" s="55">
        <v>201800010008207</v>
      </c>
      <c r="I78" s="56">
        <v>44228</v>
      </c>
      <c r="J78" s="56">
        <v>44228</v>
      </c>
      <c r="K78" s="57" t="s">
        <v>46</v>
      </c>
      <c r="L78" s="69" t="e" cm="1">
        <f t="array" aca="1" ref="L78" ca="1">comentariocelula(F78)</f>
        <v>#NAME?</v>
      </c>
      <c r="M78" s="70"/>
      <c r="N78" s="70"/>
      <c r="O78" s="70"/>
      <c r="P78" s="70"/>
      <c r="Q78" s="42"/>
      <c r="R78" s="42"/>
      <c r="S78" s="42"/>
      <c r="T78" s="42"/>
      <c r="U78" s="42"/>
      <c r="V78" s="42"/>
    </row>
    <row r="79" spans="1:22" ht="25.5" customHeight="1" x14ac:dyDescent="0.25">
      <c r="A79" s="49" t="s">
        <v>55</v>
      </c>
      <c r="B79" s="49"/>
      <c r="C79" s="49"/>
      <c r="D79" s="49"/>
      <c r="E79" s="49"/>
      <c r="F79" s="71">
        <v>11436.8</v>
      </c>
      <c r="G79" s="54" t="s">
        <v>56</v>
      </c>
      <c r="H79" s="55">
        <v>201800010008207</v>
      </c>
      <c r="I79" s="56">
        <v>44256</v>
      </c>
      <c r="J79" s="56">
        <v>44256</v>
      </c>
      <c r="K79" s="57" t="s">
        <v>46</v>
      </c>
      <c r="L79" s="69" t="e" cm="1">
        <f t="array" aca="1" ref="L79" ca="1">comentariocelula(F79)</f>
        <v>#NAME?</v>
      </c>
      <c r="M79" s="70"/>
      <c r="N79" s="70"/>
      <c r="O79" s="70"/>
      <c r="P79" s="70"/>
      <c r="Q79" s="42"/>
      <c r="R79" s="42"/>
      <c r="S79" s="42"/>
      <c r="T79" s="42"/>
      <c r="U79" s="42"/>
      <c r="V79" s="42"/>
    </row>
    <row r="80" spans="1:22" ht="38.25" customHeight="1" x14ac:dyDescent="0.25">
      <c r="A80" s="49" t="s">
        <v>55</v>
      </c>
      <c r="B80" s="49"/>
      <c r="C80" s="49"/>
      <c r="D80" s="49"/>
      <c r="E80" s="49"/>
      <c r="F80" s="71">
        <v>12177.06</v>
      </c>
      <c r="G80" s="54" t="s">
        <v>56</v>
      </c>
      <c r="H80" s="55">
        <v>201800010008207</v>
      </c>
      <c r="I80" s="56">
        <v>44287</v>
      </c>
      <c r="J80" s="56">
        <v>44287</v>
      </c>
      <c r="K80" s="57" t="s">
        <v>46</v>
      </c>
      <c r="L80" s="69" t="e" cm="1">
        <f t="array" aca="1" ref="L80" ca="1">comentariocelula(F80)</f>
        <v>#NAME?</v>
      </c>
      <c r="M80" s="70"/>
      <c r="N80" s="70"/>
      <c r="O80" s="70"/>
      <c r="P80" s="70"/>
      <c r="Q80" s="42"/>
      <c r="R80" s="42"/>
      <c r="S80" s="42"/>
      <c r="T80" s="42"/>
      <c r="U80" s="42"/>
      <c r="V80" s="42"/>
    </row>
    <row r="81" spans="1:22" ht="38.25" customHeight="1" x14ac:dyDescent="0.25">
      <c r="A81" s="49" t="s">
        <v>55</v>
      </c>
      <c r="B81" s="49"/>
      <c r="C81" s="49"/>
      <c r="D81" s="49"/>
      <c r="E81" s="49"/>
      <c r="F81" s="71">
        <v>12320.09</v>
      </c>
      <c r="G81" s="54"/>
      <c r="H81" s="55">
        <v>201800010008207</v>
      </c>
      <c r="I81" s="56">
        <v>44348</v>
      </c>
      <c r="J81" s="56">
        <v>44317</v>
      </c>
      <c r="K81" s="68"/>
      <c r="L81" s="69" t="e" cm="1">
        <f t="array" aca="1" ref="L81" ca="1">comentariocelula(F81)</f>
        <v>#NAME?</v>
      </c>
      <c r="M81" s="70"/>
      <c r="N81" s="70"/>
      <c r="O81" s="70"/>
      <c r="P81" s="70"/>
      <c r="Q81" s="42"/>
      <c r="R81" s="42"/>
      <c r="S81" s="42"/>
      <c r="T81" s="42"/>
      <c r="U81" s="42"/>
      <c r="V81" s="42"/>
    </row>
    <row r="82" spans="1:22" ht="50.25" customHeight="1" x14ac:dyDescent="0.25">
      <c r="A82" s="49" t="s">
        <v>55</v>
      </c>
      <c r="B82" s="49"/>
      <c r="C82" s="49"/>
      <c r="D82" s="49"/>
      <c r="E82" s="49"/>
      <c r="F82" s="71">
        <v>9322.0400000000009</v>
      </c>
      <c r="G82" s="54"/>
      <c r="H82" s="55">
        <v>201800010008207</v>
      </c>
      <c r="I82" s="56">
        <v>44440</v>
      </c>
      <c r="J82" s="56" t="s">
        <v>57</v>
      </c>
      <c r="K82" s="68"/>
      <c r="L82" s="69" t="e" cm="1">
        <f t="array" aca="1" ref="L82" ca="1">comentariocelula(F83)</f>
        <v>#NAME?</v>
      </c>
      <c r="M82" s="70"/>
      <c r="N82" s="70"/>
      <c r="O82" s="70"/>
      <c r="P82" s="70"/>
      <c r="Q82" s="42"/>
      <c r="R82" s="42"/>
      <c r="S82" s="42"/>
      <c r="T82" s="42"/>
      <c r="U82" s="42"/>
      <c r="V82" s="42"/>
    </row>
    <row r="83" spans="1:22" ht="27.75" x14ac:dyDescent="0.25">
      <c r="A83" s="49" t="s">
        <v>55</v>
      </c>
      <c r="B83" s="49"/>
      <c r="C83" s="49"/>
      <c r="D83" s="49"/>
      <c r="E83" s="49"/>
      <c r="F83" s="71">
        <v>9322.0400000000009</v>
      </c>
      <c r="G83" s="54" t="s">
        <v>56</v>
      </c>
      <c r="H83" s="55">
        <v>201800010008207</v>
      </c>
      <c r="I83" s="56">
        <v>44470</v>
      </c>
      <c r="J83" s="56" t="s">
        <v>58</v>
      </c>
      <c r="K83" s="57" t="s">
        <v>46</v>
      </c>
      <c r="L83" s="58" t="s">
        <v>59</v>
      </c>
      <c r="M83" s="59"/>
      <c r="N83" s="59"/>
      <c r="O83" s="59"/>
      <c r="P83" s="59"/>
      <c r="Q83" s="42"/>
      <c r="R83" s="42"/>
      <c r="S83" s="42"/>
      <c r="T83" s="42"/>
      <c r="U83" s="42"/>
      <c r="V83" s="42"/>
    </row>
    <row r="84" spans="1:22" ht="27.75" x14ac:dyDescent="0.25">
      <c r="A84" s="49" t="s">
        <v>55</v>
      </c>
      <c r="B84" s="49"/>
      <c r="C84" s="49"/>
      <c r="D84" s="49"/>
      <c r="E84" s="49"/>
      <c r="F84" s="67">
        <v>11267.2</v>
      </c>
      <c r="G84" s="54" t="s">
        <v>56</v>
      </c>
      <c r="H84" s="55">
        <v>201800010008207</v>
      </c>
      <c r="I84" s="56">
        <v>44470</v>
      </c>
      <c r="J84" s="56">
        <v>44440</v>
      </c>
      <c r="K84" s="57" t="s">
        <v>46</v>
      </c>
      <c r="L84" s="58" t="s">
        <v>60</v>
      </c>
      <c r="M84" s="59"/>
      <c r="N84" s="59"/>
      <c r="O84" s="59"/>
      <c r="P84" s="59"/>
      <c r="Q84" s="42"/>
      <c r="R84" s="42"/>
      <c r="S84" s="42"/>
      <c r="T84" s="42"/>
      <c r="U84" s="42"/>
      <c r="V84" s="42"/>
    </row>
    <row r="85" spans="1:22" ht="27.75" x14ac:dyDescent="0.25">
      <c r="A85" s="49" t="s">
        <v>55</v>
      </c>
      <c r="B85" s="49"/>
      <c r="C85" s="49"/>
      <c r="D85" s="49"/>
      <c r="E85" s="49"/>
      <c r="F85" s="67">
        <v>9322.0400000000009</v>
      </c>
      <c r="G85" s="54" t="s">
        <v>56</v>
      </c>
      <c r="H85" s="55">
        <v>201800010008207</v>
      </c>
      <c r="I85" s="56">
        <v>44501</v>
      </c>
      <c r="J85" s="56" t="s">
        <v>61</v>
      </c>
      <c r="K85" s="57" t="s">
        <v>46</v>
      </c>
      <c r="L85" s="58" t="s">
        <v>62</v>
      </c>
      <c r="M85" s="59"/>
      <c r="N85" s="59"/>
      <c r="O85" s="59"/>
      <c r="P85" s="59"/>
      <c r="Q85" s="42"/>
      <c r="R85" s="42"/>
      <c r="S85" s="42"/>
      <c r="T85" s="42"/>
      <c r="U85" s="42"/>
      <c r="V85" s="42"/>
    </row>
    <row r="86" spans="1:22" ht="27.75" x14ac:dyDescent="0.25">
      <c r="A86" s="49" t="s">
        <v>55</v>
      </c>
      <c r="B86" s="49"/>
      <c r="C86" s="49"/>
      <c r="D86" s="49"/>
      <c r="E86" s="49"/>
      <c r="F86" s="67">
        <v>1538.35</v>
      </c>
      <c r="G86" s="54" t="s">
        <v>56</v>
      </c>
      <c r="H86" s="55">
        <v>201800010008207</v>
      </c>
      <c r="I86" s="56">
        <v>44501</v>
      </c>
      <c r="J86" s="56">
        <v>44470</v>
      </c>
      <c r="K86" s="57" t="s">
        <v>46</v>
      </c>
      <c r="L86" s="58" t="s">
        <v>63</v>
      </c>
      <c r="M86" s="59"/>
      <c r="N86" s="59"/>
      <c r="O86" s="59"/>
      <c r="P86" s="59"/>
      <c r="Q86" s="42"/>
      <c r="R86" s="42"/>
      <c r="S86" s="42"/>
      <c r="T86" s="42"/>
      <c r="U86" s="42"/>
      <c r="V86" s="42"/>
    </row>
    <row r="87" spans="1:22" ht="27.75" x14ac:dyDescent="0.25">
      <c r="A87" s="49" t="s">
        <v>64</v>
      </c>
      <c r="B87" s="49"/>
      <c r="C87" s="49"/>
      <c r="D87" s="49"/>
      <c r="E87" s="49"/>
      <c r="F87" s="67">
        <v>14256.04</v>
      </c>
      <c r="G87" s="54" t="s">
        <v>56</v>
      </c>
      <c r="H87" s="55">
        <v>201800010008207</v>
      </c>
      <c r="I87" s="56">
        <v>44501</v>
      </c>
      <c r="J87" s="56">
        <v>44470</v>
      </c>
      <c r="K87" s="57" t="s">
        <v>46</v>
      </c>
      <c r="L87" s="58" t="s">
        <v>65</v>
      </c>
      <c r="M87" s="59"/>
      <c r="N87" s="59"/>
      <c r="O87" s="59"/>
      <c r="P87" s="59"/>
      <c r="Q87" s="42"/>
      <c r="R87" s="42"/>
      <c r="S87" s="42"/>
      <c r="T87" s="42"/>
      <c r="U87" s="42"/>
      <c r="V87" s="42"/>
    </row>
    <row r="88" spans="1:22" ht="27.75" x14ac:dyDescent="0.25">
      <c r="A88" s="49" t="s">
        <v>64</v>
      </c>
      <c r="B88" s="49"/>
      <c r="C88" s="49"/>
      <c r="D88" s="49"/>
      <c r="E88" s="49"/>
      <c r="F88" s="67">
        <v>5639.33</v>
      </c>
      <c r="G88" s="54" t="s">
        <v>56</v>
      </c>
      <c r="H88" s="55">
        <v>201800010008207</v>
      </c>
      <c r="I88" s="56">
        <v>44531</v>
      </c>
      <c r="J88" s="56">
        <v>44470</v>
      </c>
      <c r="K88" s="57" t="s">
        <v>46</v>
      </c>
      <c r="L88" s="58" t="s">
        <v>66</v>
      </c>
      <c r="M88" s="59"/>
      <c r="N88" s="59"/>
      <c r="O88" s="59"/>
      <c r="P88" s="59"/>
      <c r="Q88" s="42"/>
      <c r="R88" s="42"/>
      <c r="S88" s="42"/>
      <c r="T88" s="42"/>
      <c r="U88" s="42"/>
      <c r="V88" s="42"/>
    </row>
    <row r="89" spans="1:22" ht="27.75" x14ac:dyDescent="0.25">
      <c r="A89" s="49" t="s">
        <v>64</v>
      </c>
      <c r="B89" s="49"/>
      <c r="C89" s="49"/>
      <c r="D89" s="49"/>
      <c r="E89" s="49"/>
      <c r="F89" s="67">
        <v>18626.43</v>
      </c>
      <c r="G89" s="54" t="s">
        <v>56</v>
      </c>
      <c r="H89" s="55">
        <v>201800010008207</v>
      </c>
      <c r="I89" s="56">
        <v>44531</v>
      </c>
      <c r="J89" s="56">
        <v>44531</v>
      </c>
      <c r="K89" s="57" t="s">
        <v>46</v>
      </c>
      <c r="L89" s="58" t="s">
        <v>67</v>
      </c>
      <c r="M89" s="59"/>
      <c r="N89" s="59"/>
      <c r="O89" s="59"/>
      <c r="P89" s="59"/>
      <c r="Q89" s="42"/>
      <c r="R89" s="42"/>
      <c r="S89" s="42"/>
      <c r="T89" s="42"/>
      <c r="U89" s="42"/>
      <c r="V89" s="42"/>
    </row>
    <row r="90" spans="1:22" ht="27.75" x14ac:dyDescent="0.25">
      <c r="A90" s="49" t="s">
        <v>64</v>
      </c>
      <c r="B90" s="49"/>
      <c r="C90" s="49"/>
      <c r="D90" s="49"/>
      <c r="E90" s="49"/>
      <c r="F90" s="67">
        <v>15531.1</v>
      </c>
      <c r="G90" s="54" t="s">
        <v>56</v>
      </c>
      <c r="H90" s="55">
        <v>201800010008207</v>
      </c>
      <c r="I90" s="56">
        <v>44531</v>
      </c>
      <c r="J90" s="56">
        <v>44531</v>
      </c>
      <c r="K90" s="57" t="s">
        <v>46</v>
      </c>
      <c r="L90" s="58" t="s">
        <v>68</v>
      </c>
      <c r="M90" s="59"/>
      <c r="N90" s="59"/>
      <c r="O90" s="59"/>
      <c r="P90" s="59"/>
      <c r="Q90" s="42"/>
      <c r="R90" s="42"/>
      <c r="S90" s="42"/>
      <c r="T90" s="42"/>
      <c r="U90" s="42"/>
      <c r="V90" s="42"/>
    </row>
    <row r="91" spans="1:22" ht="15" customHeight="1" x14ac:dyDescent="0.25">
      <c r="A91" s="72" t="s">
        <v>69</v>
      </c>
      <c r="B91" s="72"/>
      <c r="C91" s="72"/>
      <c r="D91" s="72"/>
      <c r="E91" s="72"/>
      <c r="F91" s="73">
        <f>SUM(F59:F90)</f>
        <v>1479949.2400000014</v>
      </c>
      <c r="G91" s="74"/>
      <c r="H91" s="74"/>
      <c r="I91" s="74"/>
      <c r="J91" s="74"/>
      <c r="K91" s="74"/>
      <c r="L91" s="75"/>
      <c r="M91" s="52"/>
      <c r="N91" s="52"/>
      <c r="O91" s="52"/>
      <c r="P91" s="76"/>
      <c r="Q91" s="42"/>
      <c r="R91" s="42"/>
      <c r="S91" s="42"/>
      <c r="T91" s="42"/>
      <c r="U91" s="42"/>
      <c r="V91" s="42"/>
    </row>
    <row r="92" spans="1:22" ht="15" customHeight="1" x14ac:dyDescent="0.25">
      <c r="A92" s="77" t="s">
        <v>70</v>
      </c>
      <c r="B92" s="77"/>
      <c r="C92" s="77"/>
      <c r="D92" s="77"/>
      <c r="E92" s="77"/>
      <c r="F92" s="77"/>
      <c r="G92" s="77"/>
      <c r="H92" s="77"/>
      <c r="I92" s="78"/>
      <c r="J92" s="78"/>
      <c r="K92" s="78"/>
      <c r="L92" s="44"/>
      <c r="M92" s="42"/>
      <c r="N92" s="42"/>
      <c r="O92" s="42"/>
      <c r="P92" s="78"/>
      <c r="Q92" s="42"/>
      <c r="R92" s="42"/>
      <c r="S92" s="42"/>
      <c r="T92" s="42"/>
      <c r="U92" s="42"/>
      <c r="V92" s="42"/>
    </row>
    <row r="93" spans="1:22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42"/>
      <c r="Q93" s="42"/>
      <c r="R93" s="42"/>
      <c r="S93" s="42"/>
      <c r="T93" s="42"/>
      <c r="U93" s="42"/>
      <c r="V93" s="42"/>
    </row>
    <row r="94" spans="1:22" ht="15.75" customHeight="1" x14ac:dyDescent="0.25">
      <c r="A94" s="80" t="s">
        <v>71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1"/>
      <c r="M94" s="78"/>
      <c r="N94" s="78"/>
      <c r="O94" s="78"/>
      <c r="P94" s="42"/>
      <c r="Q94" s="42"/>
      <c r="R94" s="42"/>
      <c r="S94" s="42"/>
      <c r="T94" s="42"/>
      <c r="U94" s="42"/>
      <c r="V94" s="42"/>
    </row>
    <row r="95" spans="1:22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1"/>
      <c r="M95" s="78"/>
      <c r="N95" s="78"/>
      <c r="O95" s="78"/>
      <c r="P95" s="42"/>
      <c r="Q95" s="42"/>
      <c r="R95" s="42"/>
      <c r="S95" s="42"/>
      <c r="T95" s="42"/>
      <c r="U95" s="42"/>
      <c r="V95" s="42"/>
    </row>
    <row r="96" spans="1:22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1"/>
      <c r="M96" s="78"/>
      <c r="N96" s="78"/>
      <c r="O96" s="78"/>
      <c r="P96" s="42"/>
      <c r="Q96" s="42"/>
      <c r="R96" s="42"/>
      <c r="S96" s="42"/>
      <c r="T96" s="42"/>
      <c r="U96" s="42"/>
      <c r="V96" s="42"/>
    </row>
    <row r="97" spans="1:22" ht="21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1"/>
      <c r="M97" s="78"/>
      <c r="N97" s="78"/>
      <c r="O97" s="78"/>
      <c r="P97" s="42"/>
      <c r="Q97" s="42"/>
      <c r="R97" s="42"/>
      <c r="S97" s="42"/>
      <c r="T97" s="42"/>
      <c r="U97" s="42"/>
      <c r="V97" s="42"/>
    </row>
    <row r="98" spans="1:22" x14ac:dyDescent="0.25">
      <c r="A98" s="42"/>
      <c r="B98" s="42"/>
      <c r="C98" s="43"/>
      <c r="D98" s="42"/>
      <c r="E98" s="42"/>
      <c r="F98" s="43"/>
      <c r="G98" s="42"/>
      <c r="H98" s="42"/>
      <c r="I98" s="42"/>
      <c r="J98" s="42"/>
      <c r="K98" s="42"/>
      <c r="L98" s="44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 ht="21.75" customHeight="1" x14ac:dyDescent="0.25">
      <c r="A99" s="77" t="s">
        <v>72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44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ht="21.75" customHeight="1" x14ac:dyDescent="0.25">
      <c r="A100" s="78"/>
      <c r="B100" s="78"/>
      <c r="C100" s="78"/>
      <c r="D100" s="78"/>
      <c r="E100" s="78"/>
      <c r="F100" s="82"/>
      <c r="G100" s="78"/>
      <c r="H100" s="78"/>
      <c r="I100" s="83"/>
      <c r="J100" s="83"/>
      <c r="K100" s="83"/>
      <c r="L100" s="44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ht="38.25" customHeight="1" x14ac:dyDescent="0.25">
      <c r="A101" s="84"/>
      <c r="B101" s="84"/>
      <c r="C101" s="84"/>
      <c r="D101" s="42"/>
      <c r="E101" s="42"/>
      <c r="F101" s="43"/>
      <c r="G101" s="42"/>
      <c r="H101" s="42"/>
      <c r="I101" s="42"/>
      <c r="J101" s="42"/>
      <c r="K101" s="42"/>
      <c r="L101" s="44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ht="15" customHeight="1" x14ac:dyDescent="0.25">
      <c r="A102" s="42"/>
      <c r="B102" s="42"/>
      <c r="C102" s="43"/>
      <c r="D102" s="85" t="s">
        <v>73</v>
      </c>
      <c r="E102" s="85"/>
      <c r="F102" s="85"/>
      <c r="I102" s="85" t="s">
        <v>74</v>
      </c>
      <c r="J102" s="85"/>
      <c r="K102" s="85"/>
      <c r="L102" s="85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ht="43.5" customHeight="1" x14ac:dyDescent="0.25">
      <c r="A103" s="42"/>
      <c r="B103" s="42"/>
      <c r="C103" s="43"/>
      <c r="D103" s="85" t="s">
        <v>75</v>
      </c>
      <c r="E103" s="85"/>
      <c r="F103" s="85"/>
      <c r="I103" s="85" t="s">
        <v>76</v>
      </c>
      <c r="J103" s="85"/>
      <c r="K103" s="85"/>
      <c r="L103" s="85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 x14ac:dyDescent="0.25">
      <c r="A104" s="86"/>
      <c r="B104" s="86"/>
      <c r="C104" s="43"/>
      <c r="D104" s="42"/>
      <c r="E104" s="42"/>
      <c r="F104" s="43"/>
      <c r="G104" s="42"/>
      <c r="H104" s="42"/>
      <c r="I104" s="42"/>
      <c r="J104" s="42"/>
      <c r="K104" s="42"/>
      <c r="L104" s="44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 x14ac:dyDescent="0.25">
      <c r="A105" s="42"/>
      <c r="B105" s="42"/>
      <c r="C105" s="43"/>
      <c r="D105" s="42"/>
      <c r="E105" s="42"/>
      <c r="F105" s="43"/>
      <c r="G105" s="42"/>
      <c r="H105" s="42"/>
      <c r="I105" s="42"/>
      <c r="J105" s="42"/>
      <c r="K105" s="42"/>
      <c r="L105" s="44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 x14ac:dyDescent="0.25">
      <c r="A106" s="42"/>
      <c r="B106" s="42"/>
      <c r="C106" s="43"/>
      <c r="D106" s="42"/>
      <c r="E106" s="42"/>
      <c r="F106" s="43"/>
      <c r="G106" s="42"/>
      <c r="H106" s="42"/>
      <c r="I106" s="42"/>
      <c r="J106" s="42"/>
      <c r="K106" s="42"/>
      <c r="L106" s="44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x14ac:dyDescent="0.25">
      <c r="A107" s="42"/>
      <c r="B107" s="42"/>
      <c r="C107" s="43"/>
      <c r="D107" s="42"/>
      <c r="E107" s="42"/>
      <c r="F107" s="43"/>
      <c r="G107" s="42"/>
      <c r="H107" s="42"/>
      <c r="I107" s="42"/>
      <c r="J107" s="42"/>
      <c r="K107" s="42"/>
      <c r="L107" s="44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 x14ac:dyDescent="0.25">
      <c r="A108" s="42"/>
      <c r="B108" s="42"/>
      <c r="C108" s="43"/>
      <c r="D108" s="42"/>
      <c r="E108" s="42"/>
      <c r="F108" s="43"/>
      <c r="G108" s="42"/>
      <c r="H108" s="42"/>
      <c r="I108" s="42"/>
      <c r="J108" s="42"/>
      <c r="K108" s="42"/>
      <c r="L108" s="44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x14ac:dyDescent="0.25">
      <c r="A109" s="42"/>
      <c r="B109" s="42"/>
      <c r="C109" s="43"/>
      <c r="D109" s="42"/>
      <c r="E109" s="42"/>
      <c r="F109" s="43"/>
      <c r="G109" s="42"/>
      <c r="H109" s="42"/>
      <c r="I109" s="42"/>
      <c r="J109" s="42"/>
      <c r="K109" s="42"/>
      <c r="L109" s="44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x14ac:dyDescent="0.25">
      <c r="A110" s="42"/>
      <c r="B110" s="42"/>
      <c r="C110" s="43"/>
      <c r="D110" s="42"/>
      <c r="E110" s="42"/>
      <c r="F110" s="43"/>
      <c r="G110" s="42"/>
      <c r="H110" s="42"/>
      <c r="I110" s="42"/>
      <c r="J110" s="42"/>
      <c r="K110" s="42"/>
      <c r="L110" s="44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x14ac:dyDescent="0.25">
      <c r="A111" s="42"/>
      <c r="B111" s="42"/>
      <c r="C111" s="43"/>
      <c r="D111" s="42"/>
      <c r="E111" s="42"/>
      <c r="F111" s="43"/>
      <c r="G111" s="42"/>
      <c r="H111" s="42"/>
      <c r="I111" s="42"/>
      <c r="J111" s="42"/>
      <c r="K111" s="42"/>
      <c r="L111" s="44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x14ac:dyDescent="0.25">
      <c r="A112" s="42"/>
      <c r="B112" s="42"/>
      <c r="C112" s="43"/>
      <c r="D112" s="42"/>
      <c r="E112" s="42"/>
      <c r="F112" s="43"/>
      <c r="G112" s="42"/>
      <c r="H112" s="42"/>
      <c r="I112" s="42"/>
      <c r="J112" s="42"/>
      <c r="K112" s="42"/>
      <c r="L112" s="44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x14ac:dyDescent="0.25">
      <c r="A113" s="42"/>
      <c r="B113" s="42"/>
      <c r="C113" s="43"/>
      <c r="D113" s="42"/>
      <c r="E113" s="42"/>
      <c r="F113" s="43"/>
      <c r="G113" s="42"/>
      <c r="H113" s="42"/>
      <c r="I113" s="42"/>
      <c r="J113" s="42"/>
      <c r="K113" s="42"/>
      <c r="L113" s="44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x14ac:dyDescent="0.25">
      <c r="A114" s="42"/>
      <c r="B114" s="42"/>
      <c r="C114" s="43"/>
      <c r="D114" s="42"/>
      <c r="E114" s="42"/>
      <c r="F114" s="43"/>
      <c r="G114" s="42"/>
      <c r="H114" s="42"/>
      <c r="I114" s="42"/>
      <c r="J114" s="42"/>
      <c r="K114" s="42"/>
      <c r="L114" s="44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x14ac:dyDescent="0.25">
      <c r="A115" s="42"/>
      <c r="B115" s="42"/>
      <c r="C115" s="43"/>
      <c r="D115" s="42"/>
      <c r="E115" s="42"/>
      <c r="F115" s="43"/>
      <c r="G115" s="42"/>
      <c r="H115" s="42"/>
      <c r="I115" s="42"/>
      <c r="J115" s="42"/>
      <c r="K115" s="42"/>
      <c r="L115" s="44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x14ac:dyDescent="0.25">
      <c r="A116" s="42"/>
      <c r="B116" s="42"/>
      <c r="C116" s="43"/>
      <c r="D116" s="42"/>
      <c r="E116" s="42"/>
      <c r="F116" s="43"/>
      <c r="G116" s="42"/>
      <c r="H116" s="42"/>
      <c r="I116" s="42"/>
      <c r="J116" s="42"/>
      <c r="K116" s="42"/>
      <c r="L116" s="44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x14ac:dyDescent="0.25">
      <c r="A117" s="42"/>
      <c r="B117" s="42"/>
      <c r="C117" s="43"/>
      <c r="D117" s="42"/>
      <c r="E117" s="42"/>
      <c r="F117" s="43"/>
      <c r="G117" s="42"/>
      <c r="H117" s="42"/>
      <c r="I117" s="42"/>
      <c r="J117" s="42"/>
      <c r="K117" s="42"/>
      <c r="L117" s="44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 x14ac:dyDescent="0.25">
      <c r="A118" s="42"/>
      <c r="B118" s="42"/>
      <c r="C118" s="43"/>
      <c r="D118" s="42"/>
      <c r="E118" s="42"/>
      <c r="F118" s="43"/>
      <c r="G118" s="42"/>
      <c r="H118" s="42"/>
      <c r="I118" s="42"/>
      <c r="J118" s="42"/>
      <c r="K118" s="42"/>
      <c r="L118" s="44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1:22" x14ac:dyDescent="0.25">
      <c r="A119" s="42"/>
      <c r="B119" s="42"/>
      <c r="C119" s="43"/>
      <c r="D119" s="42"/>
      <c r="E119" s="42"/>
      <c r="F119" s="43"/>
      <c r="G119" s="42"/>
      <c r="H119" s="42"/>
      <c r="I119" s="42"/>
      <c r="J119" s="42"/>
      <c r="K119" s="42"/>
      <c r="L119" s="44"/>
      <c r="M119" s="42"/>
      <c r="N119" s="42"/>
      <c r="O119" s="42"/>
      <c r="P119" s="42"/>
      <c r="Q119" s="42"/>
      <c r="R119" s="42"/>
      <c r="S119" s="42"/>
      <c r="T119" s="42"/>
      <c r="U119" s="42"/>
      <c r="V119" s="42"/>
    </row>
    <row r="120" spans="1:22" x14ac:dyDescent="0.25">
      <c r="A120" s="42"/>
      <c r="B120" s="42"/>
      <c r="C120" s="43"/>
      <c r="D120" s="42"/>
      <c r="E120" s="42"/>
      <c r="F120" s="43"/>
      <c r="G120" s="42"/>
      <c r="H120" s="42"/>
      <c r="I120" s="42"/>
      <c r="J120" s="42"/>
      <c r="K120" s="42"/>
      <c r="L120" s="44"/>
      <c r="M120" s="42"/>
      <c r="N120" s="42"/>
      <c r="O120" s="42"/>
      <c r="P120" s="42"/>
      <c r="Q120" s="42"/>
      <c r="R120" s="42"/>
      <c r="S120" s="42"/>
      <c r="T120" s="42"/>
      <c r="U120" s="42"/>
      <c r="V120" s="42"/>
    </row>
    <row r="121" spans="1:22" x14ac:dyDescent="0.25">
      <c r="A121" s="42"/>
      <c r="B121" s="42"/>
      <c r="C121" s="43"/>
      <c r="D121" s="42"/>
      <c r="E121" s="42"/>
      <c r="F121" s="43"/>
      <c r="G121" s="42"/>
      <c r="H121" s="42"/>
      <c r="I121" s="42"/>
      <c r="J121" s="42"/>
      <c r="K121" s="42"/>
      <c r="L121" s="44"/>
      <c r="M121" s="42"/>
      <c r="N121" s="42"/>
      <c r="O121" s="42"/>
      <c r="P121" s="42"/>
      <c r="Q121" s="42"/>
      <c r="R121" s="42"/>
      <c r="S121" s="42"/>
      <c r="T121" s="42"/>
      <c r="U121" s="42"/>
      <c r="V121" s="42"/>
    </row>
    <row r="122" spans="1:22" x14ac:dyDescent="0.25">
      <c r="A122" s="42"/>
      <c r="B122" s="42"/>
      <c r="C122" s="43"/>
      <c r="D122" s="42"/>
      <c r="E122" s="42"/>
      <c r="F122" s="43"/>
      <c r="G122" s="42"/>
      <c r="H122" s="42"/>
      <c r="I122" s="42"/>
      <c r="J122" s="42"/>
      <c r="K122" s="42"/>
      <c r="L122" s="44"/>
      <c r="M122" s="42"/>
      <c r="N122" s="42"/>
      <c r="O122" s="42"/>
      <c r="P122" s="42"/>
      <c r="Q122" s="42"/>
      <c r="R122" s="42"/>
      <c r="S122" s="42"/>
      <c r="T122" s="42"/>
      <c r="U122" s="42"/>
      <c r="V122" s="42"/>
    </row>
    <row r="123" spans="1:22" x14ac:dyDescent="0.25">
      <c r="A123" s="42"/>
      <c r="B123" s="42"/>
      <c r="C123" s="43"/>
      <c r="D123" s="42"/>
      <c r="E123" s="42"/>
      <c r="F123" s="43"/>
      <c r="G123" s="42"/>
      <c r="H123" s="42"/>
      <c r="I123" s="42"/>
      <c r="J123" s="42"/>
      <c r="K123" s="42"/>
      <c r="L123" s="44"/>
      <c r="M123" s="42"/>
      <c r="N123" s="42"/>
      <c r="O123" s="42"/>
      <c r="P123" s="42"/>
      <c r="Q123" s="42"/>
      <c r="R123" s="42"/>
      <c r="S123" s="42"/>
      <c r="T123" s="42"/>
      <c r="U123" s="42"/>
      <c r="V123" s="42"/>
    </row>
    <row r="124" spans="1:22" x14ac:dyDescent="0.25">
      <c r="A124" s="42"/>
      <c r="B124" s="42"/>
      <c r="C124" s="43"/>
      <c r="D124" s="42"/>
      <c r="E124" s="42"/>
      <c r="F124" s="43"/>
      <c r="G124" s="42"/>
      <c r="H124" s="42"/>
      <c r="I124" s="42"/>
      <c r="J124" s="42"/>
      <c r="K124" s="42"/>
      <c r="L124" s="44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 x14ac:dyDescent="0.25">
      <c r="A125" s="42"/>
      <c r="B125" s="42"/>
      <c r="C125" s="43"/>
      <c r="D125" s="42"/>
      <c r="E125" s="42"/>
      <c r="F125" s="43"/>
      <c r="G125" s="42"/>
      <c r="H125" s="42"/>
      <c r="I125" s="42"/>
      <c r="J125" s="42"/>
      <c r="K125" s="42"/>
      <c r="L125" s="44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 x14ac:dyDescent="0.25">
      <c r="A126" s="42"/>
      <c r="B126" s="42"/>
      <c r="C126" s="43"/>
      <c r="D126" s="42"/>
      <c r="E126" s="42"/>
      <c r="F126" s="43"/>
      <c r="G126" s="42"/>
      <c r="H126" s="42"/>
      <c r="I126" s="42"/>
      <c r="J126" s="42"/>
      <c r="K126" s="42"/>
      <c r="L126" s="44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 x14ac:dyDescent="0.25">
      <c r="A127" s="42"/>
      <c r="B127" s="42"/>
      <c r="C127" s="43"/>
      <c r="D127" s="42"/>
      <c r="E127" s="42"/>
      <c r="F127" s="43"/>
      <c r="G127" s="42"/>
      <c r="H127" s="42"/>
      <c r="I127" s="42"/>
      <c r="J127" s="42"/>
      <c r="K127" s="42"/>
      <c r="L127" s="44"/>
      <c r="M127" s="42"/>
      <c r="N127" s="42"/>
      <c r="O127" s="42"/>
      <c r="P127" s="42"/>
      <c r="Q127" s="42"/>
      <c r="R127" s="42"/>
      <c r="S127" s="42"/>
      <c r="T127" s="42"/>
      <c r="U127" s="42"/>
      <c r="V127" s="42"/>
    </row>
    <row r="128" spans="1:22" x14ac:dyDescent="0.25">
      <c r="A128" s="42"/>
      <c r="B128" s="42"/>
      <c r="C128" s="43"/>
      <c r="D128" s="42"/>
      <c r="E128" s="42"/>
      <c r="F128" s="43"/>
      <c r="G128" s="42"/>
      <c r="H128" s="42"/>
      <c r="I128" s="42"/>
      <c r="J128" s="42"/>
      <c r="K128" s="42"/>
      <c r="L128" s="44"/>
      <c r="M128" s="42"/>
      <c r="N128" s="42"/>
      <c r="O128" s="42"/>
      <c r="P128" s="42"/>
      <c r="Q128" s="42"/>
      <c r="R128" s="42"/>
      <c r="S128" s="42"/>
      <c r="T128" s="42"/>
      <c r="U128" s="42"/>
      <c r="V128" s="42"/>
    </row>
    <row r="129" spans="1:22" x14ac:dyDescent="0.25">
      <c r="A129" s="42"/>
      <c r="B129" s="42"/>
      <c r="C129" s="43"/>
      <c r="D129" s="42"/>
      <c r="E129" s="42"/>
      <c r="F129" s="43"/>
      <c r="G129" s="42"/>
      <c r="H129" s="42"/>
      <c r="I129" s="42"/>
      <c r="J129" s="42"/>
      <c r="K129" s="42"/>
      <c r="L129" s="44"/>
      <c r="M129" s="42"/>
      <c r="N129" s="42"/>
      <c r="O129" s="42"/>
      <c r="P129" s="42"/>
      <c r="Q129" s="42"/>
      <c r="R129" s="42"/>
      <c r="S129" s="42"/>
      <c r="T129" s="42"/>
      <c r="U129" s="42"/>
      <c r="V129" s="42"/>
    </row>
    <row r="130" spans="1:22" x14ac:dyDescent="0.25">
      <c r="A130" s="42"/>
      <c r="B130" s="42"/>
      <c r="C130" s="43"/>
      <c r="D130" s="42"/>
      <c r="E130" s="42"/>
      <c r="F130" s="43"/>
      <c r="G130" s="42"/>
      <c r="H130" s="42"/>
      <c r="I130" s="42"/>
      <c r="J130" s="42"/>
      <c r="K130" s="42"/>
      <c r="L130" s="44"/>
      <c r="M130" s="42"/>
      <c r="N130" s="42"/>
      <c r="O130" s="42"/>
      <c r="P130" s="42"/>
      <c r="Q130" s="42"/>
      <c r="R130" s="42"/>
      <c r="S130" s="42"/>
      <c r="T130" s="42"/>
      <c r="U130" s="42"/>
      <c r="V130" s="42"/>
    </row>
    <row r="131" spans="1:22" x14ac:dyDescent="0.25">
      <c r="A131" s="42"/>
      <c r="B131" s="42"/>
      <c r="C131" s="43"/>
      <c r="D131" s="42"/>
      <c r="E131" s="42"/>
      <c r="F131" s="43"/>
      <c r="G131" s="42"/>
      <c r="H131" s="42"/>
      <c r="I131" s="42"/>
      <c r="J131" s="42"/>
      <c r="K131" s="42"/>
      <c r="L131" s="44"/>
      <c r="M131" s="42"/>
      <c r="N131" s="42"/>
      <c r="O131" s="42"/>
      <c r="P131" s="42"/>
      <c r="Q131" s="42"/>
      <c r="R131" s="42"/>
      <c r="S131" s="42"/>
      <c r="T131" s="42"/>
      <c r="U131" s="42"/>
      <c r="V131" s="42"/>
    </row>
    <row r="132" spans="1:22" x14ac:dyDescent="0.25">
      <c r="A132" s="42"/>
      <c r="B132" s="42"/>
      <c r="C132" s="43"/>
      <c r="D132" s="42"/>
      <c r="E132" s="42"/>
      <c r="F132" s="43"/>
      <c r="G132" s="42"/>
      <c r="H132" s="42"/>
      <c r="I132" s="42"/>
      <c r="J132" s="42"/>
      <c r="K132" s="42"/>
      <c r="L132" s="44"/>
      <c r="M132" s="42"/>
      <c r="N132" s="42"/>
      <c r="O132" s="42"/>
      <c r="P132" s="42"/>
      <c r="Q132" s="42"/>
      <c r="R132" s="42"/>
      <c r="S132" s="42"/>
      <c r="T132" s="42"/>
      <c r="U132" s="42"/>
      <c r="V132" s="42"/>
    </row>
    <row r="133" spans="1:22" x14ac:dyDescent="0.25">
      <c r="A133" s="42"/>
      <c r="B133" s="42"/>
      <c r="C133" s="43"/>
      <c r="D133" s="42"/>
      <c r="E133" s="42"/>
      <c r="F133" s="43"/>
      <c r="G133" s="42"/>
      <c r="H133" s="42"/>
      <c r="I133" s="42"/>
      <c r="J133" s="42"/>
      <c r="K133" s="42"/>
      <c r="L133" s="44"/>
      <c r="M133" s="42"/>
      <c r="N133" s="42"/>
      <c r="O133" s="42"/>
      <c r="P133" s="42"/>
      <c r="Q133" s="42"/>
      <c r="R133" s="42"/>
      <c r="S133" s="42"/>
      <c r="T133" s="42"/>
      <c r="U133" s="42"/>
      <c r="V133" s="42"/>
    </row>
    <row r="134" spans="1:22" x14ac:dyDescent="0.25">
      <c r="A134" s="42"/>
      <c r="B134" s="42"/>
      <c r="C134" s="43"/>
      <c r="D134" s="42"/>
      <c r="E134" s="42"/>
      <c r="F134" s="43"/>
      <c r="G134" s="42"/>
      <c r="H134" s="42"/>
      <c r="I134" s="42"/>
      <c r="J134" s="42"/>
      <c r="K134" s="42"/>
      <c r="L134" s="44"/>
      <c r="M134" s="42"/>
      <c r="N134" s="42"/>
      <c r="O134" s="42"/>
      <c r="P134" s="42"/>
      <c r="Q134" s="42"/>
      <c r="R134" s="42"/>
      <c r="S134" s="42"/>
      <c r="T134" s="42"/>
      <c r="U134" s="42"/>
      <c r="V134" s="42"/>
    </row>
    <row r="135" spans="1:22" x14ac:dyDescent="0.25">
      <c r="A135" s="42"/>
      <c r="B135" s="42"/>
      <c r="C135" s="43"/>
      <c r="D135" s="42"/>
      <c r="E135" s="42"/>
      <c r="F135" s="43"/>
      <c r="G135" s="42"/>
      <c r="H135" s="42"/>
      <c r="I135" s="42"/>
      <c r="J135" s="42"/>
      <c r="K135" s="42"/>
      <c r="L135" s="44"/>
      <c r="M135" s="42"/>
      <c r="N135" s="42"/>
      <c r="O135" s="42"/>
      <c r="P135" s="42"/>
      <c r="Q135" s="42"/>
      <c r="R135" s="42"/>
      <c r="S135" s="42"/>
      <c r="T135" s="42"/>
      <c r="U135" s="42"/>
      <c r="V135" s="42"/>
    </row>
    <row r="136" spans="1:22" x14ac:dyDescent="0.25">
      <c r="A136" s="42"/>
      <c r="B136" s="42"/>
      <c r="C136" s="43"/>
      <c r="D136" s="42"/>
      <c r="E136" s="42"/>
      <c r="F136" s="43"/>
      <c r="G136" s="42"/>
      <c r="H136" s="42"/>
      <c r="I136" s="42"/>
      <c r="J136" s="42"/>
      <c r="K136" s="42"/>
      <c r="L136" s="44"/>
      <c r="M136" s="42"/>
      <c r="N136" s="42"/>
      <c r="O136" s="42"/>
      <c r="P136" s="42"/>
      <c r="Q136" s="42"/>
      <c r="R136" s="42"/>
      <c r="S136" s="42"/>
      <c r="T136" s="42"/>
      <c r="U136" s="42"/>
      <c r="V136" s="42"/>
    </row>
    <row r="137" spans="1:22" x14ac:dyDescent="0.25">
      <c r="A137" s="42"/>
      <c r="B137" s="42"/>
      <c r="C137" s="43"/>
      <c r="D137" s="42"/>
      <c r="E137" s="42"/>
      <c r="F137" s="43"/>
      <c r="G137" s="42"/>
      <c r="H137" s="42"/>
      <c r="I137" s="42"/>
      <c r="J137" s="42"/>
      <c r="K137" s="42"/>
      <c r="L137" s="44"/>
      <c r="M137" s="42"/>
      <c r="N137" s="42"/>
      <c r="O137" s="42"/>
      <c r="P137" s="42"/>
      <c r="Q137" s="42"/>
      <c r="R137" s="42"/>
      <c r="S137" s="42"/>
      <c r="T137" s="42"/>
      <c r="U137" s="42"/>
      <c r="V137" s="42"/>
    </row>
    <row r="138" spans="1:22" x14ac:dyDescent="0.25">
      <c r="A138" s="87"/>
      <c r="B138" s="87"/>
      <c r="C138" s="88"/>
      <c r="D138" s="87"/>
      <c r="E138" s="87"/>
      <c r="F138" s="88"/>
      <c r="G138" s="87"/>
      <c r="H138" s="87"/>
      <c r="I138" s="87"/>
      <c r="J138" s="87"/>
      <c r="K138" s="87"/>
      <c r="L138" s="89"/>
      <c r="M138" s="87"/>
      <c r="N138" s="87"/>
      <c r="O138" s="87"/>
      <c r="P138" s="87"/>
      <c r="Q138" s="87"/>
      <c r="R138" s="87"/>
      <c r="S138" s="87"/>
      <c r="T138" s="87"/>
      <c r="U138" s="87"/>
      <c r="V138" s="87"/>
    </row>
    <row r="139" spans="1:22" x14ac:dyDescent="0.25">
      <c r="A139" s="87"/>
      <c r="B139" s="87"/>
      <c r="C139" s="88"/>
      <c r="D139" s="87"/>
      <c r="E139" s="87"/>
      <c r="F139" s="88"/>
      <c r="G139" s="87"/>
      <c r="H139" s="87"/>
      <c r="I139" s="87"/>
      <c r="J139" s="87"/>
      <c r="K139" s="87"/>
      <c r="L139" s="89"/>
      <c r="M139" s="87"/>
      <c r="N139" s="87"/>
      <c r="O139" s="87"/>
      <c r="P139" s="87"/>
      <c r="Q139" s="87"/>
      <c r="R139" s="87"/>
      <c r="S139" s="87"/>
      <c r="T139" s="87"/>
      <c r="U139" s="87"/>
      <c r="V139" s="87"/>
    </row>
    <row r="140" spans="1:22" x14ac:dyDescent="0.25">
      <c r="A140" s="87"/>
      <c r="B140" s="87"/>
      <c r="C140" s="88"/>
      <c r="D140" s="87"/>
      <c r="E140" s="87"/>
      <c r="F140" s="88"/>
      <c r="G140" s="87"/>
      <c r="H140" s="87"/>
      <c r="I140" s="87"/>
      <c r="J140" s="87"/>
      <c r="K140" s="87"/>
      <c r="L140" s="89"/>
      <c r="M140" s="87"/>
      <c r="N140" s="87"/>
      <c r="O140" s="87"/>
      <c r="P140" s="87"/>
      <c r="Q140" s="87"/>
      <c r="R140" s="87"/>
      <c r="S140" s="87"/>
      <c r="T140" s="87"/>
      <c r="U140" s="87"/>
      <c r="V140" s="87"/>
    </row>
    <row r="141" spans="1:22" x14ac:dyDescent="0.25">
      <c r="A141" s="87"/>
      <c r="B141" s="87"/>
      <c r="C141" s="88"/>
      <c r="D141" s="87"/>
      <c r="E141" s="87"/>
      <c r="F141" s="88"/>
      <c r="G141" s="87"/>
      <c r="H141" s="87"/>
      <c r="I141" s="87"/>
      <c r="J141" s="87"/>
      <c r="K141" s="87"/>
      <c r="L141" s="89"/>
      <c r="M141" s="87"/>
      <c r="N141" s="87"/>
      <c r="O141" s="87"/>
      <c r="P141" s="87"/>
      <c r="Q141" s="87"/>
      <c r="R141" s="87"/>
      <c r="S141" s="87"/>
      <c r="T141" s="87"/>
      <c r="U141" s="87"/>
      <c r="V141" s="87"/>
    </row>
    <row r="142" spans="1:22" x14ac:dyDescent="0.25">
      <c r="A142" s="87"/>
      <c r="B142" s="87"/>
      <c r="C142" s="88"/>
      <c r="D142" s="87"/>
      <c r="E142" s="87"/>
      <c r="F142" s="88"/>
      <c r="G142" s="87"/>
      <c r="H142" s="87"/>
      <c r="I142" s="87"/>
      <c r="J142" s="87"/>
      <c r="K142" s="87"/>
      <c r="L142" s="89"/>
      <c r="M142" s="87"/>
      <c r="N142" s="87"/>
      <c r="O142" s="87"/>
      <c r="P142" s="87"/>
      <c r="Q142" s="87"/>
      <c r="R142" s="87"/>
      <c r="S142" s="87"/>
      <c r="T142" s="87"/>
      <c r="U142" s="87"/>
      <c r="V142" s="87"/>
    </row>
    <row r="143" spans="1:22" x14ac:dyDescent="0.25">
      <c r="A143" s="87"/>
      <c r="B143" s="87"/>
      <c r="C143" s="88"/>
      <c r="D143" s="87"/>
      <c r="E143" s="87"/>
      <c r="F143" s="88"/>
      <c r="G143" s="87"/>
      <c r="H143" s="87"/>
      <c r="I143" s="87"/>
      <c r="J143" s="87"/>
      <c r="K143" s="87"/>
      <c r="L143" s="89"/>
      <c r="M143" s="87"/>
      <c r="N143" s="87"/>
      <c r="O143" s="87"/>
      <c r="P143" s="87"/>
      <c r="Q143" s="87"/>
      <c r="R143" s="87"/>
      <c r="S143" s="87"/>
      <c r="T143" s="87"/>
      <c r="U143" s="87"/>
      <c r="V143" s="87"/>
    </row>
    <row r="144" spans="1:22" x14ac:dyDescent="0.25">
      <c r="A144" s="87"/>
      <c r="B144" s="87"/>
      <c r="C144" s="88"/>
      <c r="D144" s="87"/>
      <c r="E144" s="87"/>
      <c r="F144" s="88"/>
      <c r="G144" s="87"/>
      <c r="H144" s="87"/>
      <c r="I144" s="87"/>
      <c r="J144" s="87"/>
      <c r="K144" s="87"/>
      <c r="L144" s="89"/>
      <c r="M144" s="87"/>
      <c r="N144" s="87"/>
      <c r="O144" s="87"/>
      <c r="P144" s="87"/>
      <c r="Q144" s="87"/>
      <c r="R144" s="87"/>
      <c r="S144" s="87"/>
      <c r="T144" s="87"/>
      <c r="U144" s="87"/>
      <c r="V144" s="87"/>
    </row>
    <row r="145" spans="1:22" x14ac:dyDescent="0.25">
      <c r="A145" s="87"/>
      <c r="B145" s="87"/>
      <c r="C145" s="88"/>
      <c r="D145" s="87"/>
      <c r="E145" s="87"/>
      <c r="F145" s="88"/>
      <c r="G145" s="87"/>
      <c r="H145" s="87"/>
      <c r="I145" s="87"/>
      <c r="J145" s="87"/>
      <c r="K145" s="87"/>
      <c r="L145" s="89"/>
      <c r="M145" s="87"/>
      <c r="N145" s="87"/>
      <c r="O145" s="87"/>
      <c r="P145" s="87"/>
      <c r="Q145" s="87"/>
      <c r="R145" s="87"/>
      <c r="S145" s="87"/>
      <c r="T145" s="87"/>
      <c r="U145" s="87"/>
      <c r="V145" s="87"/>
    </row>
    <row r="146" spans="1:22" x14ac:dyDescent="0.25">
      <c r="A146" s="87"/>
      <c r="B146" s="87"/>
      <c r="C146" s="88"/>
      <c r="D146" s="87"/>
      <c r="E146" s="87"/>
      <c r="F146" s="88"/>
      <c r="G146" s="87"/>
      <c r="H146" s="87"/>
      <c r="I146" s="87"/>
      <c r="J146" s="87"/>
      <c r="K146" s="87"/>
      <c r="L146" s="89"/>
      <c r="M146" s="87"/>
      <c r="N146" s="87"/>
      <c r="O146" s="87"/>
      <c r="P146" s="87"/>
      <c r="Q146" s="87"/>
      <c r="R146" s="87"/>
      <c r="S146" s="87"/>
      <c r="T146" s="87"/>
      <c r="U146" s="87"/>
      <c r="V146" s="87"/>
    </row>
  </sheetData>
  <autoFilter ref="A58:K58" xr:uid="{5FD8684B-B1CF-48A6-879C-6A80A7A9384A}">
    <filterColumn colId="0" showButton="0"/>
    <filterColumn colId="1" showButton="0"/>
    <filterColumn colId="2" showButton="0"/>
    <filterColumn colId="3" showButton="0"/>
  </autoFilter>
  <mergeCells count="110">
    <mergeCell ref="D102:F102"/>
    <mergeCell ref="I102:L102"/>
    <mergeCell ref="D103:F103"/>
    <mergeCell ref="I103:L103"/>
    <mergeCell ref="A91:E91"/>
    <mergeCell ref="A92:H92"/>
    <mergeCell ref="A93:O93"/>
    <mergeCell ref="A94:K97"/>
    <mergeCell ref="A99:K99"/>
    <mergeCell ref="A101:C101"/>
    <mergeCell ref="A88:E88"/>
    <mergeCell ref="L88:P88"/>
    <mergeCell ref="A89:E89"/>
    <mergeCell ref="L89:P89"/>
    <mergeCell ref="A90:E90"/>
    <mergeCell ref="L90:P90"/>
    <mergeCell ref="A85:E85"/>
    <mergeCell ref="L85:P85"/>
    <mergeCell ref="A86:E86"/>
    <mergeCell ref="L86:P86"/>
    <mergeCell ref="A87:E87"/>
    <mergeCell ref="L87:P87"/>
    <mergeCell ref="A82:E82"/>
    <mergeCell ref="L82:P82"/>
    <mergeCell ref="A83:E83"/>
    <mergeCell ref="L83:P83"/>
    <mergeCell ref="A84:E84"/>
    <mergeCell ref="L84:P84"/>
    <mergeCell ref="A79:E79"/>
    <mergeCell ref="L79:P79"/>
    <mergeCell ref="A80:E80"/>
    <mergeCell ref="L80:P80"/>
    <mergeCell ref="A81:E81"/>
    <mergeCell ref="L81:P81"/>
    <mergeCell ref="A76:E76"/>
    <mergeCell ref="L76:P76"/>
    <mergeCell ref="A77:E77"/>
    <mergeCell ref="L77:P77"/>
    <mergeCell ref="A78:E78"/>
    <mergeCell ref="L78:P78"/>
    <mergeCell ref="A73:E73"/>
    <mergeCell ref="L73:P73"/>
    <mergeCell ref="A74:E74"/>
    <mergeCell ref="L74:P74"/>
    <mergeCell ref="A75:E75"/>
    <mergeCell ref="L75:P75"/>
    <mergeCell ref="A70:E70"/>
    <mergeCell ref="L70:P70"/>
    <mergeCell ref="A71:E71"/>
    <mergeCell ref="L71:P71"/>
    <mergeCell ref="A72:E72"/>
    <mergeCell ref="L72:P72"/>
    <mergeCell ref="A67:E67"/>
    <mergeCell ref="L67:P67"/>
    <mergeCell ref="A68:E68"/>
    <mergeCell ref="L68:P68"/>
    <mergeCell ref="A69:E69"/>
    <mergeCell ref="L69:P69"/>
    <mergeCell ref="A64:E64"/>
    <mergeCell ref="L64:P64"/>
    <mergeCell ref="A65:E65"/>
    <mergeCell ref="L65:P65"/>
    <mergeCell ref="A66:E66"/>
    <mergeCell ref="L66:P66"/>
    <mergeCell ref="A61:E61"/>
    <mergeCell ref="L61:P61"/>
    <mergeCell ref="A62:E62"/>
    <mergeCell ref="L62:P62"/>
    <mergeCell ref="A63:E63"/>
    <mergeCell ref="L63:P63"/>
    <mergeCell ref="A57:K57"/>
    <mergeCell ref="A58:E58"/>
    <mergeCell ref="A59:E59"/>
    <mergeCell ref="L59:P59"/>
    <mergeCell ref="A60:E60"/>
    <mergeCell ref="L60:P60"/>
    <mergeCell ref="A49:E50"/>
    <mergeCell ref="A51:E51"/>
    <mergeCell ref="A52:E52"/>
    <mergeCell ref="A53:E53"/>
    <mergeCell ref="A54:E54"/>
    <mergeCell ref="A55:E55"/>
    <mergeCell ref="K22:N22"/>
    <mergeCell ref="O22:P22"/>
    <mergeCell ref="R22:S22"/>
    <mergeCell ref="T22:U22"/>
    <mergeCell ref="V22:V23"/>
    <mergeCell ref="A48:E48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 201100010017260</vt:lpstr>
      <vt:lpstr>'CEAP-SOL 201100010017260'!Area_de_impressao</vt:lpstr>
      <vt:lpstr>'CEAP-SOL 201100010017260'!Titulos_de_impressao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2024-06-19T13:05:06Z</dcterms:created>
  <dcterms:modified xsi:type="dcterms:W3CDTF">2024-06-19T13:06:09Z</dcterms:modified>
</cp:coreProperties>
</file>