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760"/>
  </bookViews>
  <sheets>
    <sheet name="CEAP-SOL" sheetId="1" r:id="rId1"/>
  </sheets>
  <definedNames>
    <definedName name="_xlnm._FilterDatabase" localSheetId="0" hidden="1">'CEAP-SOL'!$A$69:$K$74</definedName>
  </definedNames>
  <calcPr calcId="144525"/>
</workbook>
</file>

<file path=xl/comments1.xml><?xml version="1.0" encoding="utf-8"?>
<comments xmlns="http://schemas.openxmlformats.org/spreadsheetml/2006/main">
  <authors>
    <author/>
    <author>ludmillaxavier</author>
  </authors>
  <commentList>
    <comment ref="B25" authorId="0">
      <text>
        <r>
          <rPr>
            <sz val="10"/>
            <rFont val="SimSun"/>
            <charset val="134"/>
          </rPr>
          <t>======
ID#AAABscFBdIs
ludmillaxavier    (2025-10-14 02:53:29)
*1.777.261,45 (Custeio) 
13º TERMO ADITIVO (SEI Nº64687515)
*30.437,96 (7° Apostilamento PNE PisoEnf 71381294)
*102.114,91 (Servidor Cedido) 
13º TERMO ADITIVO (SEI Nº64687515)</t>
        </r>
      </text>
    </comment>
    <comment ref="C25" authorId="0">
      <text>
        <r>
          <rPr>
            <sz val="10"/>
            <rFont val="SimSun"/>
            <charset val="134"/>
          </rPr>
          <t>======
ID#AAABscFBdJw
ludmillaxavier    (2025-10-14 02:53:29)
*1.777.261,45 Custeio - 
13º TERMO ADITIVO (SEI Nº64687515)
*30.437,96 - 7° Apostilamento PNE REF.01/2025 PisoEnf 71381294</t>
        </r>
      </text>
    </comment>
    <comment ref="D25" authorId="0">
      <text>
        <r>
          <rPr>
            <sz val="10"/>
            <rFont val="SimSun"/>
            <charset val="134"/>
          </rPr>
          <t>======
ID#AAABscFBdJQ
ludmillaxavier    (2025-10-14 02:53:29)
*1.777.261,45 
Empenho: 2025.2850.066.00011 Parcela: Custeio 01/2025
*8.530.854,96 
Empenho: 2025.2850.066.00120
Parcela: Custeio 01 a 06/2025.</t>
        </r>
      </text>
    </comment>
    <comment ref="G25" authorId="0">
      <text>
        <r>
          <rPr>
            <sz val="10"/>
            <rFont val="SimSun"/>
            <charset val="134"/>
          </rPr>
          <t>======
ID#AAABscFBdJg
ludmillaxavier    (2025-10-14 02:53:29)
*3.369.522,90 - 
TOTAL LIQUIDADO EM 01/2025 - (SEI n° 202500010016855 planilha n°71698668)
    1.677.261,45 (08/01/2025 -  Custeio Parcial 01/2025)
    1.692.261,45 (31/01/2025 - Custeio Parcial 02/2025)</t>
        </r>
      </text>
    </comment>
    <comment ref="L25" authorId="0">
      <text>
        <r>
          <rPr>
            <sz val="10"/>
            <rFont val="SimSun"/>
            <charset val="134"/>
          </rPr>
          <t>======
ID#AAABscFBdIg
ludmillaxavier    (2025-10-14 02:53:29)
Liquidação e Pagamento Parcial - Solicitada (69060033) quitado em 08/01/2025 OP(69162279) Parcela ref. 01/2025 -  Custeio Parcial</t>
        </r>
      </text>
    </comment>
    <comment ref="R25" authorId="0">
      <text>
        <r>
          <rPr>
            <sz val="10"/>
            <rFont val="SimSun"/>
            <charset val="134"/>
          </rPr>
          <t>======
ID#AAABscFBdJ0
ludmillaxavier    (2025-10-14 02:53:29)
*18.567,02 quitado em 10/01/2025 Ref. 12/2024 - Custeio - Fundo Rescisório - Consolidado  OP 68962686 Empenho 2024.2850.184.00038 
*47.184,92 quitado em 10/01/2025 Ref. 12/2024 - Custeio - Consolidado OP 68962686 Empenho 2024.2850.184.00038</t>
        </r>
      </text>
    </comment>
    <comment ref="T25" authorId="0">
      <text>
        <r>
          <rPr>
            <sz val="10"/>
            <rFont val="SimSun"/>
            <charset val="134"/>
          </rPr>
          <t>======
ID#AAABscFBdHU
ludmillaxavier    (2025-10-14 02:53:29)
6 ° Apostilamento - Ref. 12/2024  
Ordem de Pagamento 2025.2850.070.00021.001 R$32.516,04(69811920) quitado em 27/01/2025.
Empenho: 2025.2850.070.00021</t>
        </r>
      </text>
    </comment>
    <comment ref="B26" authorId="0">
      <text>
        <r>
          <rPr>
            <sz val="10"/>
            <rFont val="SimSun"/>
            <charset val="134"/>
          </rPr>
          <t>======
ID#AAABscFBdKM
ludmillaxavier    (2025-10-14 02:53:29)
*1.777.261,45 (Custeio) 
13º TERMO ADITIVO (SEI Nº64687515)
*32.103,51 (8° Apostilamento PNE PisoEnf 7381294)
*102.114,91 (Servidor Cedido) 
13º TERMO ADITIVO (SEI Nº64687515)</t>
        </r>
      </text>
    </comment>
    <comment ref="C26" authorId="0">
      <text>
        <r>
          <rPr>
            <sz val="10"/>
            <rFont val="SimSun"/>
            <charset val="134"/>
          </rPr>
          <t>======
ID#AAABscFBdHM
ludmillaxavier    (2025-10-14 02:53:29)
*1.777.261,45 Custeio 
13º TERMO ADITIVO (SEI Nº64687515)
* 32.103,51 8° Apostilamento PNE PisoEnf Ref 02/2025 72193014</t>
        </r>
      </text>
    </comment>
    <comment ref="D26" authorId="0">
      <text>
        <r>
          <rPr>
            <sz val="10"/>
            <rFont val="SimSun"/>
            <charset val="134"/>
          </rPr>
          <t>======
ID#AAABscFBdII
ludmillaxavier    (2025-10-14 02:53:29)
*30.437,96
7° Apostilamento PNE REF.01/2025 PisoEnf (SEI n°71381294)
Empenho: 2025.2850.070.00038</t>
        </r>
      </text>
    </comment>
    <comment ref="G26" authorId="0">
      <text>
        <r>
          <rPr>
            <sz val="10"/>
            <rFont val="SimSun"/>
            <charset val="134"/>
          </rPr>
          <t>======
ID#AAABscFBdIo
ludmillaxavier    (2025-10-14 02:53:29)
1.762.699,41 - TOTAL LIQUIDADO EM 02/2025 - (SEI n° 202500010016855 planilha n°71698773) 
.1.732.261,45 - (25/02/2025 - Custeio Parcial 03/2025)
30.437,96 (18/02/2025 - Custeio PNE - Apostilamento 01/2025)</t>
        </r>
      </text>
    </comment>
    <comment ref="L26" authorId="0">
      <text>
        <r>
          <rPr>
            <sz val="10"/>
            <rFont val="SimSun"/>
            <charset val="134"/>
          </rPr>
          <t>======
ID#AAABscFBdJM
ludmillaxavier    (2025-10-14 02:53:29)
1.692.261,45 Solicitação de Liquidação e Pagamento SEI Nº70011129 - pago em 03/02/2025 - OP 70182424 
Ref. 02/2025 - Custeio Parcial 
Empenho: 2025.2850.066.00120</t>
        </r>
      </text>
    </comment>
    <comment ref="S26" authorId="0">
      <text>
        <r>
          <rPr>
            <sz val="10"/>
            <rFont val="SimSun"/>
            <charset val="134"/>
          </rPr>
          <t>======
ID#AAABscFBdHY
ludmillaxavier    (2025-10-14 02:53:29)
Investimento quitado em 24/02/2025
Processo 202400010032723
OP 2024.2850.149.00011.001
Empenho 2024.2850.149.00011</t>
        </r>
      </text>
    </comment>
    <comment ref="L27" authorId="0">
      <text>
        <r>
          <rPr>
            <sz val="10"/>
            <rFont val="SimSun"/>
            <charset val="134"/>
          </rPr>
          <t>======
ID#AAABscFBdKs
ludmillaxavier    (2025-10-14 02:53:29)
7° Apostilamento PNE REF.01/2025 PisoEnf 71381294 
quitado em 25/02/2025 parcela referente ao 7° apostilamento Ref. 01/2025 OP 70887352 
Empenho: 2025.2850.070.00038</t>
        </r>
      </text>
    </comment>
    <comment ref="L28" authorId="0">
      <text>
        <r>
          <rPr>
            <sz val="10"/>
            <rFont val="SimSun"/>
            <charset val="134"/>
          </rPr>
          <t>======
ID#AAABscFBdJk
ludmillaxavier    (2025-10-14 02:53:29)
1.732.261,45
Solicitação de Liquidação e Pagamento SEI Nº70877199
pago em 28/02/2025
OP 71144511
Ref. 03/2025 - Custeio Parcial
Empenho: 2025.2850.066.00120</t>
        </r>
      </text>
    </comment>
    <comment ref="B29" authorId="0">
      <text>
        <r>
          <rPr>
            <sz val="10"/>
            <rFont val="SimSun"/>
            <charset val="134"/>
          </rPr>
          <t>======
ID#AAABscFBdKk
ludmillaxavier    (2025-10-14 02:53:29)
*1.777.261,45 (Custeio) 
13º TERMO ADITIVO (SEI Nº64687515)
*32.550,65 - 9°` Apostilamento Ref.03/2025 
PNE
*102.114,91 (Servidor Cedido) 
13º TERMO ADITIVO (SEI Nº64687515)</t>
        </r>
      </text>
    </comment>
    <comment ref="C29" authorId="0">
      <text>
        <r>
          <rPr>
            <sz val="10"/>
            <rFont val="SimSun"/>
            <charset val="134"/>
          </rPr>
          <t>======
ID#AAABscFBdKA
ludmillaxavier    (2025-10-14 02:53:29)
*1.777.261,45 - Custeio - 
13º TERMO ADITIVO (SEI Nº64687515)
*32.550,65 - 9°` Apostilamento Ref.03/2025 
PNE - (73589353)
*102.114,91 (Servidor Cedido) 
13º TERMO ADITIVO (SEI Nº64687515)</t>
        </r>
      </text>
    </comment>
    <comment ref="D29" authorId="0">
      <text>
        <r>
          <rPr>
            <sz val="10"/>
            <rFont val="SimSun"/>
            <charset val="134"/>
          </rPr>
          <t>======
ID#AAABscFBdJE
ludmillaxavier    (2025-10-14 02:53:29)
*32.103,51 - 8° Apostilamento PNE Ref.02/2025 PisoEnf (SEI n°72193014)</t>
        </r>
      </text>
    </comment>
    <comment ref="G29" authorId="0">
      <text>
        <r>
          <rPr>
            <sz val="10"/>
            <rFont val="SimSun"/>
            <charset val="134"/>
          </rPr>
          <t>======
ID#AAABscFBdJc
ludmillaxavier    (2025-10-14 02:53:29)
* 1.849.947,78 - TOTAL LIQUIDADO EM 02/2025 (SEI n° 202500010016855 planilha n°72763491) 
66.131,97COND.SOL.JAN-25 DF - Consolidado Custeio 01/2025 Dif. custeio quitado em 13/03/2025
19.450,85  COND.SOL-JAN-25 FR - Consolidado Fundo Rescisório quitado em 13/03/2025
1.732.261,45       ISG-COND-SOL- 04/2025Parcial custeio 04/2025 quitado em 26/03/2025 
32.103,51 PNE-COND.SOL-02/25 - 8°apostilamento</t>
        </r>
      </text>
    </comment>
    <comment ref="L29" authorId="0">
      <text>
        <r>
          <rPr>
            <sz val="10"/>
            <rFont val="SimSun"/>
            <charset val="134"/>
          </rPr>
          <t>======
ID#AAABscFBdHo
ludmillaxavier    (2025-10-14 02:53:29)
* 66.131,97 
Solicitação de Liquidação e Pagamento SEI Nº71262127 - Custeio consolidado Dif. custeio 01/2025 quitado em 13/03/2025 OP 2025.2850.066.00011.002 (71716987)  
Empenho: 2025.2850.066.00011 
*19.450,85 
Consolidado 01/2025 Solicitação de Liquidação e Pagamento SEI Nº71262127Fundo Rescisório quitado em 13/03/2025 OP 2025.2850.066.00011.003 (SEi n°71716987)
Empenho: 2025.2850.066.00011</t>
        </r>
      </text>
    </comment>
    <comment ref="V29" authorId="0">
      <text>
        <r>
          <rPr>
            <sz val="10"/>
            <rFont val="SimSun"/>
            <charset val="134"/>
          </rPr>
          <t>======
ID#AAABscFBdIc
ludmillaxavier    (2025-10-14 02:53:29)
* 66.131,97 
Solicitação de Liquidação e Pagamento SEI Nº71262127 - Custeio consolidado Dif. custeio 01/2025 quitado em 13/03/2025 OP 2025.2850.066.00011.002 (71716987)  
Empenho: 2025.2850.066.00011 
*19.450,85 
Consolidado 01/2025 Solicitação de Liquidação e Pagamento SEI Nº71262127Fundo Rescisório quitado em 13/03/2025 OP 2025.2850.066.00011.003 (SEi n°71716987)
Empenho: 2025.2850.066.00011</t>
        </r>
      </text>
    </comment>
    <comment ref="L30" authorId="0">
      <text>
        <r>
          <rPr>
            <sz val="10"/>
            <rFont val="SimSun"/>
            <charset val="134"/>
          </rPr>
          <t>======
ID#AAABscFBdKU
ludmillaxavier    (2025-10-14 02:53:29)
8° Apostilamento PNE REF.02/2025 PisoEnf SEI n° 72193014)
quitado em 26/03/2025 parcela referente ao 8° apostilamento Ref. 02/2025 OP (SEI n° 72189704)
Empenho: 2025.2850.070.00068</t>
        </r>
      </text>
    </comment>
    <comment ref="V30" authorId="0">
      <text>
        <r>
          <rPr>
            <sz val="10"/>
            <rFont val="SimSun"/>
            <charset val="134"/>
          </rPr>
          <t>======
ID#AAABscFBdIU
ludmillaxavier    (2025-10-14 02:53:29)
8° Apostilamento PNE REF.02/2025 PisoEnf SEI n° 72193014)
quitado em 26/03/2025 parcela referente ao 8° apostilamento Ref. 02/2025 OP (SEI n° 72189704)
Empenho: 2025.2850.070.00068</t>
        </r>
      </text>
    </comment>
    <comment ref="L31" authorId="0">
      <text>
        <r>
          <rPr>
            <sz val="10"/>
            <rFont val="SimSun"/>
            <charset val="134"/>
          </rPr>
          <t>======
ID#AAABscFBdIM
ludmillaxavier    (2025-10-14 02:53:29)
Parcial 04/2025 
Solicitação de Liquidação e Pagamento SEI Nº 72209756 quitado em 13/03/2025 OP 2025.2850.066.00120.003 (72462737) 
custeio parcial 04/2025 quitado em 31/03/2025
Empenho: 2025.2850.066.00120</t>
        </r>
      </text>
    </comment>
    <comment ref="B32" authorId="0">
      <text>
        <r>
          <rPr>
            <sz val="10"/>
            <rFont val="SimSun"/>
            <charset val="134"/>
          </rPr>
          <t>======
ID#AAABscFBdJ4
ludmillaxavier    (2025-10-14 02:53:29)
*1.777.261,45 -  13°TA(Custeio) 
13º TERMO ADITIVO (SEI Nº64687515)
*153.732,46 09/04 A 30/04/2025 
Diferença entre o 13 E 14º Termos Aditivos 
Solicitação de Liquidação e Pagamento - Diferença 13º e 14º TA - CEAP-SOL (76418424)
*32.550,65 (10° Apostilamento PNE PisoEnf  (74751095)
*102.114,91 (Servidor Cedido) 
13º TERMO ADITIVO (SEI Nº64687515)</t>
        </r>
      </text>
    </comment>
    <comment ref="C32" authorId="0">
      <text>
        <r>
          <rPr>
            <sz val="10"/>
            <rFont val="SimSun"/>
            <charset val="134"/>
          </rPr>
          <t>======
ID#AAABscFBdIQ
ludmillaxavier    (2025-10-14 02:53:29)
*1.777.261,45 -  13°TA(Custeio) 
13º TERMO ADITIVO (SEI Nº64687515)
*153.732,46 09/04 A 30/04/2025 
Diferença entre o 13 E 14º Termos Aditivos 
Solicitação de Liquidação e Pagamento - Diferença 13º e 14º TA - CEAP-SOL (76418424)
*32.550,65 (10° Apostilamento PNE PisoEnf  (74751095)</t>
        </r>
      </text>
    </comment>
    <comment ref="D32" authorId="0">
      <text>
        <r>
          <rPr>
            <sz val="10"/>
            <rFont val="SimSun"/>
            <charset val="134"/>
          </rPr>
          <t>======
ID#AAABscFBdKg
ludmillaxavier    (2025-10-14 02:53:29)
10° Apostilamento Ref.04/2025
Apostila - 10º Apostilamento - CEAP/SOL (74751095)</t>
        </r>
      </text>
    </comment>
    <comment ref="E32" authorId="0">
      <text>
        <r>
          <rPr>
            <sz val="10"/>
            <rFont val="SimSun"/>
            <charset val="134"/>
          </rPr>
          <t>======
ID#AAABscFBdIw
ludmillaxavier    (2025-10-14 02:53:29)
202400010074195 processo de investimento 04/04/2025</t>
        </r>
      </text>
    </comment>
    <comment ref="G32" authorId="0">
      <text>
        <r>
          <rPr>
            <sz val="10"/>
            <rFont val="SimSun"/>
            <charset val="134"/>
          </rPr>
          <t>======
ID#AAABscFBdH0
ludmillaxavier    (2025-10-14 02:53:29)
14.417,18  COND.SOL.DIF- CUSTEIO JAN/25
63.702,52 COND.SOL.DIF- CUSTEIO FEV/25
21.297,48 C.SOL.F.RESC-FEV/25
1.752.261,45 ISG-COND.SOL.MAIO-25
32.550,65 PNE-COND.SOL.03/25</t>
        </r>
      </text>
    </comment>
    <comment ref="H32" authorId="0">
      <text>
        <r>
          <rPr>
            <sz val="10"/>
            <rFont val="SimSun"/>
            <charset val="134"/>
          </rPr>
          <t>======
ID#AAABscFBdKw
ludmillaxavier    (2025-10-14 02:53:29)
202400010074195 processo de investimento 04/04/2025</t>
        </r>
      </text>
    </comment>
    <comment ref="M32" authorId="0">
      <text>
        <r>
          <rPr>
            <sz val="10"/>
            <rFont val="SimSun"/>
            <charset val="134"/>
          </rPr>
          <t>======
ID#AAABscFBdHc
ludmillaxavier    (2025-10-14 02:53:29)
OP 2025.2850.161.00110.001 FONTE 15000100</t>
        </r>
      </text>
    </comment>
    <comment ref="L33" authorId="0">
      <text>
        <r>
          <rPr>
            <sz val="10"/>
            <rFont val="SimSun"/>
            <charset val="134"/>
          </rPr>
          <t>======
ID#AAABscFBdJU
ludmillaxavier    (2025-10-14 02:53:29)
Solicitação de Liquidação e Pagamento CONSOLIDADO - Complementar JANEIRO/2025 CEAP-SOL (73148180)
Ordem de Pagamento REPASSE JANEIRO 2025- COMPLEMENTAR - COND. SOLIDARIEDADE (73421484) OP 2025.2850.066.00011.004</t>
        </r>
      </text>
    </comment>
    <comment ref="L34" authorId="0">
      <text>
        <r>
          <rPr>
            <sz val="10"/>
            <rFont val="SimSun"/>
            <charset val="134"/>
          </rPr>
          <t>======
ID#AAABscFBdKE
ludmillaxavier    (2025-10-14 02:53:29)
Solicitação de Liquidação e Pagamento CONSOLIDADO - FEVEREIRO/2025 - CEAP-SOL (72856456)
Ordem de Pagamento REPASSE FEVEREIRO 2025- COND. SOLIDARIEDADE (73479195)
*63.702,52 DIF. CUSTEIO 2025.2850.066.00120.005
*21.297,48 FUNDO RESCISÓRIO 2025.2850.066.00120.004</t>
        </r>
      </text>
    </comment>
    <comment ref="L35" authorId="0">
      <text>
        <r>
          <rPr>
            <sz val="10"/>
            <rFont val="SimSun"/>
            <charset val="134"/>
          </rPr>
          <t>======
ID#AAABscFBdHw
ludmillaxavier    (2025-10-14 02:53:29)
OP 73533001
9°` Apostilamento Ref.03/2025
Apostila - 9º Apostilamento - CEAP SOL (73589353)
OP 2025.2850.070.00087.001</t>
        </r>
      </text>
    </comment>
    <comment ref="L36" authorId="0">
      <text>
        <r>
          <rPr>
            <sz val="10"/>
            <rFont val="SimSun"/>
            <charset val="134"/>
          </rPr>
          <t>======
ID#AAABscFBdK4
ludmillaxavier    (2025-10-14 02:53:29)
Solicitação de Liquidação e Pagamento PARCIAL - MAIO/2025 - CEAP-SOL (73459249)
Ordem de Pagamento 2025.2850.070 1-ORD.00087-COND.SOL. (73533001) 2025.2850.066.00120.006</t>
        </r>
      </text>
    </comment>
    <comment ref="B37" authorId="0">
      <text>
        <r>
          <rPr>
            <sz val="10"/>
            <rFont val="SimSun"/>
            <charset val="134"/>
          </rPr>
          <t>======
ID#AAABscFBdJo
ludmillaxavier    (2025-10-14 02:53:29)
*1.777.261,45 (Custeio) 
13º TERMO ADITIVO (SEI Nº64687515)
*
209.635,16  - 05/2025 Diferença entre o 13 E 14º Termos Aditivos Solicitação de Liquidação e Pagamento - Diferença 13º e 14º TA - CEAP-SOL (76418424)
*33.476,31 (11° Apostilamento PNE PisoEnf  76252770
*102.114,91 (Servidor Cedido) 
13º TERMO ADITIVO (SEI Nº64687515)</t>
        </r>
      </text>
    </comment>
    <comment ref="C37" authorId="0">
      <text>
        <r>
          <rPr>
            <sz val="10"/>
            <rFont val="SimSun"/>
            <charset val="134"/>
          </rPr>
          <t>======
ID#AAABscFBdJA
ludmillaxavier    (2025-10-14 02:53:29)
*1.777.261,45 (Custeio) 
13º TERMO ADITIVO (SEI Nº64687515)
*
209.635,16  - 05/2025 Diferença entre o 13 E 14º Termos Aditivos Solicitação de Liquidação e Pagamento - Diferença 13º e 14º TA - CEAP-SOL (76418424)
*33.476,31 (11° Apostilamento PNE PisoEnf  76252770</t>
        </r>
      </text>
    </comment>
    <comment ref="D37" authorId="0">
      <text>
        <r>
          <rPr>
            <sz val="10"/>
            <rFont val="SimSun"/>
            <charset val="134"/>
          </rPr>
          <t>======
ID#AAABscFBdIk
ludmillaxavier    (2025-10-14 02:53:29)
32.550,65
8.344.965,80
531.075,76</t>
        </r>
      </text>
    </comment>
    <comment ref="G37" authorId="0">
      <text>
        <r>
          <rPr>
            <sz val="10"/>
            <rFont val="SimSun"/>
            <charset val="134"/>
          </rPr>
          <t>======
ID#AAABscFBdJI
ludmillaxavier    (2025-10-14 02:53:29)
24.234,12 COND.SOL.MAR-25-DF CUSTEIO
20.765,88 COND.SOL.MAR-25-FUNDO RESCISÓRIO
23.537,70 ISG-COND.SOL.04/25DF CUSTEIO
21.462,30 ISG-COND.SOL-04/25FUNDO RESCISÓRIO
1.376.809,16 ISG-COND.SOL.JUN-25
32.550,65 PNE-COND.SOL.04/25</t>
        </r>
      </text>
    </comment>
    <comment ref="L37" authorId="0">
      <text>
        <r>
          <rPr>
            <sz val="10"/>
            <rFont val="SimSun"/>
            <charset val="134"/>
          </rPr>
          <t>======
ID#AAABscFBdIE
ludmillaxavier    (2025-10-14 02:53:29)
Solicitação de Liquidação e Pagamento Consolidado - Março/2025 - CEAP-SOL (73728577)
Ordem de Pagamento MARÇO 2025- COND. SOLIDARIEDADE (73833203)
R$20.765,88 FUNDO RESCISÓRIO - COND.SOL.MAR-25-FR OP 2025.2850.066.00120.008 QUITADO EM 09/05/2025
R$24.234,12 CUSTEIO COND.SOL.MAR-25-DF OP 2025.2850.066.00120.007 - QUITADO EM 09/05/2025</t>
        </r>
      </text>
    </comment>
    <comment ref="V37" authorId="0">
      <text>
        <r>
          <rPr>
            <sz val="10"/>
            <rFont val="SimSun"/>
            <charset val="134"/>
          </rPr>
          <t>======
ID#AAABscFBdHQ
ludmillaxavier    (2025-10-14 02:53:29)
Solicitação de Liquidação e Pagamento Consolidado - Março/2025 - CEAP-SOL (73728577)
Ordem de Pagamento MARÇO 2025- COND. SOLIDARIEDADE (73833203)
R$20.765,88 FUNDO RESCISÓRIO - COND.SOL.MAR-25-FR OP 2025.2850.066.00120.008 QUITADO EM 09/05/2025
R$24.234,12 CUSTEIO COND.SOL.MAR-25-DF OP 2025.2850.066.00120.007 - QUITADO EM 09/05/2025</t>
        </r>
      </text>
    </comment>
    <comment ref="L38" authorId="0">
      <text>
        <r>
          <rPr>
            <sz val="10"/>
            <rFont val="SimSun"/>
            <charset val="134"/>
          </rPr>
          <t>======
ID#AAABscFBdK0
ludmillaxavier    (2025-10-14 02:53:29)
Ordem de Pagamento COND SOLIDARIEDADE ABRIL DE 2025 (75025660)
Solicitação de Liquidação e Pagamento CONSOLIDADO - Abril/2025 - CEAP-SOL (74788443)
23.537,70 CUSTEIO  ISG-COND.SOL.04/25DF OP 2025.2850.066.00120.009 
21.462,30 FUNDO RESCISÓRIO - ISG-COND.SOL-04/25FR -  OP 2025.2850.066.00120.010 QUITADO EM 28/05/2025</t>
        </r>
      </text>
    </comment>
    <comment ref="V38" authorId="0">
      <text>
        <r>
          <rPr>
            <sz val="10"/>
            <rFont val="SimSun"/>
            <charset val="134"/>
          </rPr>
          <t>======
ID#AAABscFBdHg
ludmillaxavier    (2025-10-14 02:53:29)
Ordem de Pagamento COND SOLIDARIEDADE ABRIL DE 2025 (75025660)
Solicitação de Liquidação e Pagamento CONSOLIDADO - Abril/2025 - CEAP-SOL (74788443)
23.537,70 CUSTEIO  ISG-COND.SOL.04/25DF OP 2025.2850.066.00120.009 
21.462,30 FUNDO RESCISÓRIO - ISG-COND.SOL-04/25FR -  OP 2025.2850.066.00120.010 QUITADO EM 28/05/2025</t>
        </r>
      </text>
    </comment>
    <comment ref="L39" authorId="0">
      <text>
        <r>
          <rPr>
            <sz val="10"/>
            <rFont val="SimSun"/>
            <charset val="134"/>
          </rPr>
          <t>======
ID#AAABscFBdI8
ludmillaxavier    (2025-10-14 02:53:29)
10° Apostilamento Ref.04/2025
Apostila - 10º Apostilamento - CEAP/SOL (74751095) PNE-COND.SOL.04/25 QUITADO EM 26/05/2025 OP 2025.2850.070.00108.001 </t>
        </r>
      </text>
    </comment>
    <comment ref="V39" authorId="0">
      <text>
        <r>
          <rPr>
            <sz val="10"/>
            <rFont val="SimSun"/>
            <charset val="134"/>
          </rPr>
          <t>======
ID#AAABscFBdKQ
ludmillaxavier    (2025-10-14 02:53:29)
10° Apostilamento Ref.04/2025
Apostila - 10º Apostilamento - CEAP/SOL (74751095) PNE-COND.SOL.04/25 QUITADO EM 26/05/2025 OP 2025.2850.070.00108.001 </t>
        </r>
      </text>
    </comment>
    <comment ref="B40" authorId="0">
      <text>
        <r>
          <rPr>
            <sz val="10"/>
            <rFont val="SimSun"/>
            <charset val="134"/>
          </rPr>
          <t>======
ID#AAABscFBdI4
ludmillaxavier    (2025-10-14 02:53:29)
1.421.809,16Custeio - 24 DIAS13º TERMO ADITIVO (SEI Nº64687515)
397.379,326 dias (R$ 397.379,32)14° Termo Aditivo (SEI nº76124116).
160.720,31 - 01/06 A 24/06/2025Diferença entre o 13 E 14º Termos Aditivos
32.775,5412° Apostilamento Ref.06/2025 Apostila - CEAP-SOL (77434592)
102.114,91Servidor Cedido13º TERMO ADITIVO (SEI Nº64687515)</t>
        </r>
      </text>
    </comment>
    <comment ref="C40" authorId="0">
      <text>
        <r>
          <rPr>
            <sz val="10"/>
            <rFont val="SimSun"/>
            <charset val="134"/>
          </rPr>
          <t>======
ID#AAABscFBdHI
ludmillaxavier    (2025-10-14 02:53:29)
1.421.809,16Custeio - 24 DIAS13º TERMO ADITIVO (SEI Nº64687515)
397.379,326 dias (R$ 397.379,32)14° Termo Aditivo (SEI nº76124116).
160.720,31 - 01/06 A 24/06/2025Diferença entre o 13 E 14º Termos Aditivos
32.775,5412° Apostilamento Ref.06/2025 Apostila - CEAP-SOL )</t>
        </r>
      </text>
    </comment>
    <comment ref="D40" authorId="0">
      <text>
        <r>
          <rPr>
            <sz val="10"/>
            <rFont val="SimSun"/>
            <charset val="134"/>
          </rPr>
          <t>======
ID#AAABscFBdI0
ludmillaxavier    (2025-10-14 02:53:29)
dot.emp. 070.00132 em 25/06/2025
11° Apostilamento Ref.05/2025
7625277076252770</t>
        </r>
      </text>
    </comment>
    <comment ref="G40" authorId="0">
      <text>
        <r>
          <rPr>
            <sz val="10"/>
            <rFont val="SimSun"/>
            <charset val="134"/>
          </rPr>
          <t>======
ID#AAABscFBdK8
ludmillaxavier    (2025-10-14 02:53:29)
33.476,31
11° Apostilamento Ref.05/2025
7625277076252770
1.876.108,55
14ºTA - ISG-COND.SOL.JUL-25
397.379,32
14ºTA - ISG-COND.SOL.JUL-25</t>
        </r>
      </text>
    </comment>
    <comment ref="L40" authorId="0">
      <text>
        <r>
          <rPr>
            <sz val="10"/>
            <rFont val="SimSun"/>
            <charset val="134"/>
          </rPr>
          <t>======
ID#AAABscFBdJY
ludmillaxavier    (2025-10-14 02:53:29)
1.376.809,16
ISG-COND.SOL.JUN-25 EM 02/06/2025 EMP. 2025.2850.066.00120.011 FONTE 15000100</t>
        </r>
      </text>
    </comment>
    <comment ref="V40" authorId="0">
      <text>
        <r>
          <rPr>
            <sz val="10"/>
            <rFont val="SimSun"/>
            <charset val="134"/>
          </rPr>
          <t>======
ID#AAABscFBdKo
ludmillaxavier    (2025-10-14 02:53:29)
1.376.809,16
ISG-COND.SOL.JUN-25 EM 02/06/2025 EMP. 2025.2850.066.00120.011 FONTE 15000100</t>
        </r>
      </text>
    </comment>
    <comment ref="L41" authorId="0">
      <text>
        <r>
          <rPr>
            <sz val="10"/>
            <rFont val="SimSun"/>
            <charset val="134"/>
          </rPr>
          <t>======
ID#AAABscFBdJs
ludmillaxavier    (2025-10-14 02:53:29)
33.476,31
PNE-COND.SOL.05/25 EM 30/06/2025 EMP. 2025.2850.070.00132.001 FONTE 16050001</t>
        </r>
      </text>
    </comment>
    <comment ref="V41" authorId="0">
      <text>
        <r>
          <rPr>
            <sz val="10"/>
            <rFont val="SimSun"/>
            <charset val="134"/>
          </rPr>
          <t>======
ID#AAABscFBdH8
ludmillaxavier    (2025-10-14 02:53:29)
33.476,31
PNE-COND.SOL.05/25 EM 30/06/2025 EMP. 2025.2850.070.00132.001 FONTE 16050001</t>
        </r>
      </text>
    </comment>
    <comment ref="B42" authorId="0">
      <text>
        <r>
          <rPr>
            <sz val="10"/>
            <rFont val="SimSun"/>
            <charset val="134"/>
          </rPr>
          <t>======
ID#AAABscFBdKc
ludmillaxavier    (2025-10-14 02:53:29)
1.986.896,62Custeio14° Termo Aditivo (SEI nº76124116).
32.660,1613° Apostilamento Ref.07/2025
107.008,10Servidor Cedido14° Termo Aditivo (SEI nº76124116).</t>
        </r>
      </text>
    </comment>
    <comment ref="C42" authorId="0">
      <text>
        <r>
          <rPr>
            <sz val="10"/>
            <rFont val="SimSun"/>
            <charset val="134"/>
          </rPr>
          <t>======
ID#AAABscFBdKI
ludmillaxavier    (2025-10-14 02:53:29)
R$ 1.986.896,62Custeio14° Termo Aditivo (SEI nº76124116).
32.660,1613° Apostilamento Ref.07/2025</t>
        </r>
      </text>
    </comment>
    <comment ref="D42" authorId="0">
      <text>
        <r>
          <rPr>
            <sz val="10"/>
            <rFont val="SimSun"/>
            <charset val="134"/>
          </rPr>
          <t>======
ID#AAABscFBdHk
ludmillaxavier    (2025-10-14 02:53:29)
dot. emp. 070.00188 em 25/07/2025
12° Apostilamento Ref.06/2025
Apostila - CEAP-SOL (77434592)</t>
        </r>
      </text>
    </comment>
    <comment ref="E42" authorId="0">
      <text>
        <r>
          <rPr>
            <sz val="10"/>
            <rFont val="SimSun"/>
            <charset val="134"/>
          </rPr>
          <t>======
ID#AAABscFBdHs
ludmillaxavier    (2025-10-14 02:53:29)
23.987,20
proc.202500010026589
16.835,00
 proc. 202500010037021
20.500,00
proc. 202500010037065
19.935,00
proc.202400010049909
5.423,00
proc.202500010044307</t>
        </r>
      </text>
    </comment>
    <comment ref="G42" authorId="0">
      <text>
        <r>
          <rPr>
            <sz val="10"/>
            <rFont val="SimSun"/>
            <charset val="134"/>
          </rPr>
          <t>======
ID#AAABscFBdIY
ludmillaxavier    (2025-10-14 02:53:29)
23.546,38
ISF-COND.SOL-05/25FR - 13°TA
1.453,62
ISG-COND-SOL-05/25 - 13°TA
32.775,54
PNE-COND.SOL.06/25
1.876.108,55
ISG-COND.SOL.AGO-25 - 14°TA
153.732,46
COND.SOL.04/25DFT - 14°TA
209.635,16
COND.SOL.05/25DFT - 14ºTA
160.720,31
COND.SOL.06/25DFT - 14ºTA</t>
        </r>
      </text>
    </comment>
    <comment ref="B46" authorId="0">
      <text>
        <r>
          <rPr>
            <sz val="10"/>
            <rFont val="SimSun"/>
            <charset val="134"/>
          </rPr>
          <t>======
ID#AAABscFBdLA
ludmilla costa    (2025-10-14 02:58:08)
1.986.896,62 - Custeio14° Termo Aditivo (SEI nº76124116).
33.701,20 - 14° Apostilamento Ref.08/2025
107.008,10 - Servidor Cedido14° Termo Aditivo (SEI nº76124116).</t>
        </r>
      </text>
    </comment>
    <comment ref="C46" authorId="0">
      <text>
        <r>
          <rPr>
            <sz val="10"/>
            <rFont val="SimSun"/>
            <charset val="134"/>
          </rPr>
          <t>======
ID#AAABscFBdLI
ludmilla costa    (2025-10-14 03:00:12)
1.986.896,62 - Custeio -14° Termo Aditivo (SEI nº76124116).
33.701,20 - 14° Apostilamento Ref.08/2025</t>
        </r>
      </text>
    </comment>
    <comment ref="D46" authorId="0">
      <text>
        <r>
          <rPr>
            <sz val="10"/>
            <rFont val="SimSun"/>
            <charset val="134"/>
          </rPr>
          <t>======
ID#AAABscFBdLU
ludmilla costa    (2025-10-14 03:02:04)
3.973.793,24 em 07/08/25 
Empenho Custeio 
2025.2850.066.00172 (77951246)
32.660,16 em 22/08/25 
Empenho Programa Federal: Piso de Enfermagem 
2025.2850.070.00214</t>
        </r>
      </text>
    </comment>
    <comment ref="G46" authorId="0">
      <text>
        <r>
          <rPr>
            <sz val="10"/>
            <rFont val="SimSun"/>
            <charset val="134"/>
          </rPr>
          <t>======
ID#AAABscFBdLY
ludmilla costa    (2025-10-14 03:04:29)
32.660,16
ISG-COND.SOL.JULHO25 PNE
EM 22/08/25
25.988,29
ISG-COND.SOL.06/25DF
EM 01/08/25 13°TA
19.011,71
ISG-COND.SOL.06/25FR
EM 01/08/25 13°TA
18.000,00
ISG-CONDSOL.JUL-25DF
EM 27/08/2025 14°TA
92.788,07
ISG-CONDSOL.JUL-25FR
EM 27/08/25 14°TA
92.788,07
em 29/08/2025
1.858.639,41
em 29/08/2025</t>
        </r>
      </text>
    </comment>
    <comment ref="H46" authorId="0">
      <text>
        <r>
          <rPr>
            <sz val="10"/>
            <rFont val="SimSun"/>
            <charset val="134"/>
          </rPr>
          <t>======
ID#AAABscFBdLc
ludmilla costa    (2025-10-14 03:06:05)
19.935,00
PROC. 202400010049909 EM 08/08/25
23.987,20
PROC. 202500010026589 EM 13/08/2025
16.835,00
PROC. 202500010037021
EM 13/08/2025
20.500,00
PROC. 202500010037065
EM 13/08/2025
54.23,00
PROC. 202500010044307
EM 13/08/2025</t>
        </r>
      </text>
    </comment>
    <comment ref="L46" authorId="0">
      <text>
        <r>
          <rPr>
            <sz val="10"/>
            <rFont val="SimSun"/>
            <charset val="134"/>
          </rPr>
          <t>======
ID#AAABscFBdLo
ludmilla costa    (2025-10-14 03:09:12)
ISG-COND.SOL.AGO-25
EM 01/08/25
OP 2025.2850.211.00037.003</t>
        </r>
      </text>
    </comment>
    <comment ref="M46" authorId="0">
      <text>
        <r>
          <rPr>
            <sz val="10"/>
            <rFont val="SimSun"/>
            <charset val="134"/>
          </rPr>
          <t>======
ID#AAABscFBdL0
ludmilla costa    (2025-10-14 03:11:32)
19.935,00
PROC. 202400010049909
23987,20
PROC. 202500010026589
16835,00
PROC. 202500010037021
20500,00
PROC. 202500010037065
5423,00
PROC. 202500010044307</t>
        </r>
      </text>
    </comment>
    <comment ref="L47" authorId="0">
      <text>
        <r>
          <rPr>
            <sz val="10"/>
            <rFont val="SimSun"/>
            <charset val="134"/>
          </rPr>
          <t>======
ID#AAABscFBdLs
ludmilla costa    (2025-10-14 03:09:46)
32.660,16
ISG-COND.SOL.JULHO25 PNE
EM 25/08/25
92.788,07
ISG-CONDSOL.JUL-25FR
EM 29/08/25
18.000,00
ISG-CONDSOL.JUL-25DF
EM 29/08/2025</t>
        </r>
      </text>
    </comment>
    <comment ref="L48" authorId="0">
      <text>
        <r>
          <rPr>
            <sz val="10"/>
            <rFont val="SimSun"/>
            <charset val="134"/>
          </rPr>
          <t>======
ID#AAABscFBdLw
ludmilla costa    (2025-10-14 03:10:32)
25.988,29 
Ordem Pagamento
2025.2850.066.00120.015
ISG-COND.SOL.06/25DF
EM 06/08/25
19.011,71 
Ordem Pagamento
2025.2850.066.00120.014
ISG-COND.SOL.06/25FR
EM 06/08/25</t>
        </r>
      </text>
    </comment>
    <comment ref="B49" authorId="0">
      <text>
        <r>
          <rPr>
            <sz val="10"/>
            <rFont val="SimSun"/>
            <charset val="134"/>
          </rPr>
          <t>*1.986.896,62 - Custeio14° Termo Aditivo (SEI nº76124116).
*34.626,86 - 15° Apostilamento Ref.09/2025
*107.008,10 - Servidor Cedido14° Termo Aditivo (SEI nº76124116).</t>
        </r>
      </text>
    </comment>
    <comment ref="C49" authorId="0">
      <text>
        <r>
          <rPr>
            <sz val="10"/>
            <rFont val="SimSun"/>
            <charset val="134"/>
          </rPr>
          <t>*1.986.896,62 - Custeio -14° Termo Aditivo (SEI nº76124116).
*34.626,86 - 15° Apostilamento Ref.09/2025</t>
        </r>
      </text>
    </comment>
    <comment ref="D49" authorId="0">
      <text>
        <r>
          <rPr>
            <sz val="10"/>
            <rFont val="SimSun"/>
            <charset val="134"/>
          </rPr>
          <t>======
ID#AAABv2NoGak
ludmilla costa    (2025-11-10 12:18:21)
em 24/09/25
Empenho Programa Federal: Piso de Enfermagem
2025.2850.070.00229</t>
        </r>
      </text>
    </comment>
    <comment ref="G49" authorId="0">
      <text>
        <r>
          <rPr>
            <sz val="10"/>
            <rFont val="SimSun"/>
            <charset val="134"/>
          </rPr>
          <t>======
ID#AAABv2NoGao
ludmilla costa    (2025-11-10 12:21:02)
*33.701,20
PNE-COND.SOL.AGO 25
EM 24/09/25
*92.788,07
ISG-COND.SOL.OUT-25
EM 29/09/2025
*1.865.373,98
ISG-COND.SOL.OUT-25
EM 29/09/2025</t>
        </r>
      </text>
    </comment>
    <comment ref="J49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Valor do desconto referente à Planisa AGOSTO e SETEMBRO/25. Processo 202500010021379 Despacho 1058 SEI Nº 77627760. Ofício 50045/25 SUPECC SEI Nº 77638622 Ateste Nota Fiscal Agosto/25 SEI Nº 79534185; Ateste Nota Fiscal Setembro/25 SEI Nº 81015601. Valor mensal:R$ 6.734,57. Valor referente ao contrato Planisa do mês de AGOSTO, registrado na competência de SETEMBRO, em razão da inexistência de saldo em agosto para glosa. EM  05/11/2025.</t>
        </r>
      </text>
    </comment>
    <comment ref="L49" authorId="0">
      <text>
        <r>
          <rPr>
            <sz val="10"/>
            <rFont val="SimSun"/>
            <charset val="134"/>
          </rPr>
          <t>======
ID#AAABv2NoGaw
ludmilla costa    (2025-11-10 12:32:16)
*1.858.639,41
ISG-CON.SOL-SET-25 
EM 03/09/2025 OP 2025.2850.211.00037.007
*92.788,07
ISG-CONDSOL.SET-25FR
EM 03/09/2025 OP 2025.2850.211.00037.006</t>
        </r>
      </text>
    </comment>
    <comment ref="L50" authorId="0">
      <text>
        <r>
          <rPr>
            <sz val="10"/>
            <rFont val="SimSun"/>
            <charset val="134"/>
          </rPr>
          <t>======
ID#AAABv2NoGa0
ludmilla costa    (2025-11-10 12:32:57)
PNE-COND.SOL.AGO 25
EM 26/09/25</t>
        </r>
      </text>
    </comment>
    <comment ref="B51" authorId="0">
      <text>
        <r>
          <rPr>
            <sz val="10"/>
            <rFont val="SimSun"/>
            <charset val="134"/>
          </rPr>
          <t>*1.986.896,62 - Custeio14° Termo Aditivo (SEI nº76124116).
*34.626,86 - 16° Apostilamento Ref.10/2025
*107.008,10 - Servidor Cedido14° Termo Aditivo (SEI nº76124116).</t>
        </r>
      </text>
    </comment>
    <comment ref="C51" authorId="0">
      <text>
        <r>
          <rPr>
            <sz val="10"/>
            <rFont val="SimSun"/>
            <charset val="134"/>
          </rPr>
          <t>*1.986.896,62 - Custeio -14° Termo Aditivo (SEI nº76124116).
*34.626,86 - 16° Apostilamento Ref.10/2025</t>
        </r>
      </text>
    </comment>
    <comment ref="D51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PNE - Apostila 15ª - Piso de Enfermagem CEAP-SOL (81552675)</t>
        </r>
      </text>
    </comment>
    <comment ref="G51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34.626,86 15° APOSTILAMENTO
92.788,07 fundo rescisório AGO/25
18.000 dif. custeio AGO/25</t>
        </r>
      </text>
    </comment>
    <comment ref="J51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 Parcial - OUTUBRO/2025 - CEAP-SOL (80013560).</t>
        </r>
      </text>
    </comment>
    <comment ref="L51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R$92.788,07 fundo rescisório - SOL. PARCIAL
R$1.865.373,98 custeio SOL. PARCIAL</t>
        </r>
      </text>
    </comment>
    <comment ref="V51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R$92.788,07 fundo rescisório - SOL. PARCIAL
R$1.865.373,98 custeio SOL. PARCIAL</t>
        </r>
      </text>
    </comment>
    <comment ref="L52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R$ 92.788,07 fundo rescisório
 R$18.000 dif. custeio</t>
        </r>
      </text>
    </comment>
    <comment ref="V52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R$ 92.788,07 fundo rescisório
 R$18.000 dif. custeio</t>
        </r>
      </text>
    </comment>
    <comment ref="L53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PNE-COND.SOL.SET-25 em 30/10/2025</t>
        </r>
      </text>
    </comment>
    <comment ref="V53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PNE-COND.SOL.SET-25 em 30/10/2025</t>
        </r>
      </text>
    </comment>
    <comment ref="B54" authorId="0">
      <text>
        <r>
          <rPr>
            <sz val="10"/>
            <rFont val="SimSun"/>
            <charset val="134"/>
          </rPr>
          <t>*1.986.896,62 - Custeio14° Termo Aditivo (SEI nº76124116).
*67.825,92 - Apostila 17ª Ref.11/2025
*107.008,10 - Servidor Cedido14° Termo Aditivo (SEI nº76124116).</t>
        </r>
      </text>
    </comment>
    <comment ref="C54" authorId="0">
      <text>
        <r>
          <rPr>
            <sz val="10"/>
            <rFont val="SimSun"/>
            <charset val="134"/>
          </rPr>
          <t>*1.986.896,62 - Custeio -14° Termo Aditivo (SEI nº76124116).
*67.825,92
Apostila 17ª - Piso de Enfermagem CEAP- Ref.11/2025</t>
        </r>
      </text>
    </comment>
    <comment ref="F54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ISG-COND.SOL.PLANOEF
FUNDO RESCISÓRIO 12°TA</t>
        </r>
      </text>
    </comment>
    <comment ref="G54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92.788,07 ISG-COND.SOL.DEZ-25
1629186,60 ISG-COND.SOL.DEZ-25
92.788,07 ISG-COND.SOL.NOV-25
1629186,60 ISG-COND.SOL.NOVE-25
34.626,86
COND.SOL.PNE-OUT/25
22.000,00
IS-COND.SOL.SET-25DF</t>
        </r>
      </text>
    </comment>
    <comment ref="I54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ISG-COND.SOL.PLANOEF
FUNDO RESCISÓRIO 12°TA</t>
        </r>
      </text>
    </comment>
    <comment ref="J54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 Parcial - NOVEMBRO/2025 - CEAP-SOL (81220127)</t>
        </r>
      </text>
    </comment>
    <comment ref="L54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92.788,07 ISG-COND.SOL.NOV-25
1629186,60 ISG-COND.SOL.NOVE-25</t>
        </r>
      </text>
    </comment>
    <comment ref="N54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ISG-COND.SOL.PLANOEF</t>
        </r>
      </text>
    </comment>
    <comment ref="L5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COND.SOL.PNE-OUT/25</t>
        </r>
      </text>
    </comment>
    <comment ref="V5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COND.SOL.PNE-OUT/25</t>
        </r>
      </text>
    </comment>
    <comment ref="R57" authorId="0">
      <text>
        <r>
          <rPr>
            <sz val="10"/>
            <rFont val="SimSun"/>
            <charset val="134"/>
          </rPr>
          <t>======
ID#AAABscFBdJ8
ludmillaxavier    (2025-10-14 02:53:29)
*18.567,02 quitado em 10/01/2025 Ref. 12/2024 - Custeio - Fundo Rescisório - Consolidado  OP 68962686 Empenho 2024.2850.184.00038 
*47.184,92 quitado em 10/01/2025 Ref. 12/2024 - Custeio - Consolidado OP 68962686 Empenho 2024.2850.184.00038</t>
        </r>
      </text>
    </comment>
    <comment ref="S57" authorId="0">
      <text>
        <r>
          <rPr>
            <sz val="10"/>
            <rFont val="SimSun"/>
            <charset val="134"/>
          </rPr>
          <t>======
ID#AAABscFBdH4
ludmillaxavier    (2025-10-14 02:53:29)
Investimento quitado em 24/02/2025
Processo 202400010032723
OP 2024.2850.149.00011.001
Empenho 2024.2850.149.00011</t>
        </r>
      </text>
    </comment>
    <comment ref="T57" authorId="0">
      <text>
        <r>
          <rPr>
            <sz val="10"/>
            <rFont val="SimSun"/>
            <charset val="134"/>
          </rPr>
          <t>======
ID#AAABscFBdIA
ludmillaxavier    (2025-10-14 02:53:29)
6 ° Apostilamento - Ref. 12/2024  
Ordem de Pagamento 2025.2850.070.00021.001 R$32.516,04(69811920) quitado em 27/01/2025.
Empenho: 2025.2850.070.00021</t>
        </r>
      </text>
    </comment>
  </commentList>
</comments>
</file>

<file path=xl/sharedStrings.xml><?xml version="1.0" encoding="utf-8"?>
<sst xmlns="http://schemas.openxmlformats.org/spreadsheetml/2006/main" count="146" uniqueCount="101">
  <si>
    <t>Relatório Resumido da Execução Orçamentária e Financeira por Contrato de Gestão</t>
  </si>
  <si>
    <t>Mês/Ano: JANEIRO a NOVEMBRO/2025</t>
  </si>
  <si>
    <t>Órgão Contratante: SECRETARIA DE ESTADO DA SAÚDE – SES/GO.</t>
  </si>
  <si>
    <t>CNPJ: 02.529.964/0001-57</t>
  </si>
  <si>
    <t>Organização Social Contratada : INSTITUTO SÓCRATES GUANAES - ISG</t>
  </si>
  <si>
    <t>Matriz: 03.969.808/0001-70</t>
  </si>
  <si>
    <t>Unidade Gerida: Centro de Atenção Prolongada e Casa de Apoio Condomínio Solidariedade - CEAP/SOL.</t>
  </si>
  <si>
    <t>CNPJ: 03.969.808/0008-46</t>
  </si>
  <si>
    <t xml:space="preserve">Termo de Transferência de Gestão nº 003/2013-SES/GO (SEI nº 5059610 P.102 ) ; 14º TERMO ADITIVO (SEI Nº 76124116) ; 7° Apostilamento (71381294) 01/2025;  8° Apostilamento ( 72193014) 02/2025; 9° Apostilamento (73589353) 03/2025; 10° Apostilamento (74751095) 04/2025; 11° Apostilamento (76252770) 05/2025; 12° Apostilamento (77434592) 06/2025; 13 Apostilamento (78635419) 07/2025; 14° Apostilamento 08/2025; 15° Apostilamento 09/2025 (81552675); 16ª Apostilamento 10/2025
</t>
  </si>
  <si>
    <t>Vigência do Contrato de Gestão - Início 28/06/2012 Término 24/06/2028 e 14º Termo Aditivo Início: 24/06/2025 Término : 24/06/2028</t>
  </si>
  <si>
    <t>Previsão de Repasse Mensal do Contrato de Gestão/ADITIVO - 14º TA Custeio : R$ 1.986.896,62  Processo nº: 201100010017260</t>
  </si>
  <si>
    <t xml:space="preserve">Previsão de Repasse Mensal do Contrato de Gestão/ADITIVO - Investimentos : R$ 38.700,00 Processo nº: 202400010032723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</si>
  <si>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</si>
  <si>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</si>
  <si>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</si>
  <si>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</si>
  <si>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</si>
  <si>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</si>
  <si>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</si>
  <si>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</si>
  <si>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</si>
  <si>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</si>
  <si>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</si>
  <si>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</si>
  <si>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</si>
  <si>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10=(5-6) + 8 + 9</t>
  </si>
  <si>
    <t>Custeio</t>
  </si>
  <si>
    <t>Investimentos</t>
  </si>
  <si>
    <t>Repasses Adicionais (Ver Legenda)</t>
  </si>
  <si>
    <t>Referência/Parcela</t>
  </si>
  <si>
    <t>Investimento</t>
  </si>
  <si>
    <t>jan.-25</t>
  </si>
  <si>
    <t>fev-25</t>
  </si>
  <si>
    <t>janeiro-25</t>
  </si>
  <si>
    <t>fevereiro-25</t>
  </si>
  <si>
    <t>abril-25</t>
  </si>
  <si>
    <t>abr/25</t>
  </si>
  <si>
    <t>março-25</t>
  </si>
  <si>
    <t>maio-25</t>
  </si>
  <si>
    <t>mai/25</t>
  </si>
  <si>
    <t>mai-25</t>
  </si>
  <si>
    <t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</si>
  <si>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</si>
  <si>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</si>
  <si>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Ressarcimentos: *2.508.631,41 - ISG-COND.SOL.PLANOEF - FUNDO RESCISÓRIO 12°TA
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</si>
  <si>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</si>
  <si>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</si>
  <si>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</si>
  <si>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</si>
  <si>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</si>
  <si>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</si>
  <si>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</si>
  <si>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</si>
  <si>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</si>
  <si>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</si>
  <si>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</si>
  <si>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Valor Glosa</t>
  </si>
  <si>
    <t>3.3.50.85.02</t>
  </si>
  <si>
    <t>SES/CGC/SUPECC-19837</t>
  </si>
  <si>
    <t>Valor provisionado para ajuste posterior</t>
  </si>
  <si>
    <t>Total Geral</t>
  </si>
  <si>
    <t>Fonte:Contratos de Gestão e Aditivos contidos no processo e Portal Transparência: saude.go.gov.br  e Sistema SIOFINET - Portal.go.gov.br.</t>
  </si>
  <si>
    <t>Nota Explicativa:</t>
  </si>
  <si>
    <t>Valor Estimado no Contrato de Gestão 14º TERMO ADITIVO (SEI Nº 76124116) = Custeio  (R$1.986.896,62) + Servidor Cedido (R$ 107.008,10) + Apostilamento (Jan/25 - R$ 30.437,96; Fev/25 - 32.103,51; MAR/25 - R$32.550,65; ABR/25 - R$32.550,65; MAI/25 R$33.476,31 ; JUN/25 - R$32.775,54; JUL/25 R$ 32.660,16; AGO/25 R$33.701,20; SET/25 R$ 34.626,86; OUT/25 R$34.626,86); NOV/25 R$67.825,92).</t>
  </si>
  <si>
    <r>
      <rPr>
        <b/>
        <sz val="10"/>
        <color rgb="FF000000"/>
        <rFont val="Calibri"/>
        <charset val="134"/>
      </rPr>
      <t xml:space="preserve">1. Valor Mensal Estimado no Contrato de Gestão - Custeio = Custeio (R$ </t>
    </r>
    <r>
      <rPr>
        <b/>
        <sz val="11"/>
        <color rgb="FF000000"/>
        <rFont val="Calibri"/>
        <charset val="134"/>
      </rPr>
      <t>1.986.896,62</t>
    </r>
    <r>
      <rPr>
        <b/>
        <sz val="10"/>
        <color rgb="FF000000"/>
        <rFont val="Calibri"/>
        <charset val="134"/>
      </rPr>
      <t>) +  Apostilamento.</t>
    </r>
  </si>
  <si>
    <t>3. Valor informado pela área técnica - GFIN SEI Nº 202500010016855.</t>
  </si>
  <si>
    <t>4. Valor Provisionado conforme Solicitação de Liquidação e Pagamento  Jan/25- Parcial SEI Nº(69060033) Consolidado SEI Nº(71262127) Complementar SEI N° (73148180) ; Fev/25 Parcial SEI °(70009654) Consolidado SEI N°(72856456); Mar/25 Parcial SEI n° (70877199) Consolidado SEI n°(73728577); Abr/25 Parcial SEI n°(72209756) Consolidado SEI n°(74788443); Mai/25 Parcial SEI n° (73459249) Consolidado SEI n°(76367082); Jun/25 Parcial - (SEI nº 74950144);Consolidado (77580222); Jul/25 Parcial SEI n°(76203891); Consolidado (78655423); Ago/25 Parcial (77400292) Consolidado (80329114); Set/25 Parcial (78602976) Consolidado (81234678); Out/25 Parcial (80013560);  Nov/25 Parcial (81220127) Valor aplicado com valor estimado - ajuste será realizado posteriormente, quando informado pela SES/CGC/SUPECC - 19837.</t>
  </si>
  <si>
    <r>
      <rPr>
        <b/>
        <sz val="10"/>
        <color rgb="FF000000"/>
        <rFont val="Calibri"/>
        <charset val="134"/>
      </rPr>
      <t>Conforme diretrizes descritas no Despacho 2688</t>
    </r>
    <r>
      <rPr>
        <sz val="11"/>
        <color rgb="FF000000"/>
        <rFont val="Calibri"/>
        <charset val="134"/>
      </rPr>
      <t xml:space="preserve"> </t>
    </r>
    <r>
      <rPr>
        <b/>
        <sz val="10"/>
        <color rgb="FF000000"/>
        <rFont val="Calibri"/>
        <charset val="134"/>
      </rPr>
      <t>(SEI Nº 65101374), Processo SEI Nº 202400010067105, o valor dos Servidores Cedidos, Auxílio Moradia, Bolsa de Residência médica e Gratificação de Servidores Estatutários serão apenas de caráter informativo pois são pagos diretamente pelo GGP da SES/GO. Segue:</t>
    </r>
  </si>
  <si>
    <t>Servidor Cedido - Referência: jan/25 Valor: R$ 104.199,12(70302207); fev/25 Valor: 106.769,54 (72206133); mar/25 Valor: R$ 100.864,90 (72989174); abr/25 Valor: R$100.864,90 (73991580); mai/25 Valor: R$114.983,22 (75498674); jun/25 Valor:  R$108.103,09 (76594446); jul/25 Valor: R$97.702,51 (77949342); Ago/25 Valor: R$93.543,34 (79377123); Set/25 Valor: R$ 107.164,14 (80668919); Out/25 Valor: R$ R$100.418,11 (82167697); Nov/25 Valor R$99.050,14 (82949597).</t>
  </si>
  <si>
    <t>8. Pagamentos (repasses – Restos a Pagar) - Repasse referente ao Custeio - Referência: dezembro/2024 Ordem de Pagamento 2024.2850.184.00038.020........R$ 18.567,02 - Fundo Rescisório(68962686);</t>
  </si>
  <si>
    <t>                                                                                                                                         Referência: dezembro/2024 Ordem de Pagamento 2024.2850.184.00038.021........R$ 47.184,92 - Dif. Custeio (68962686);</t>
  </si>
  <si>
    <t>                                                                              - Repasse referente ao Investimento - Ordem de pagamento 2024.2850.149.00011 001.................................R$38.700 (70993855)</t>
  </si>
  <si>
    <t>9. Pagamentos de Despesas de Exercícios Anteriores - DEA</t>
  </si>
  <si>
    <t>6º Apostilamento SEI Nº 69811920: Piso Nacional de Enfermagem - Referência dezembro/24 Ordem de Pagamento 2025.2850.070.00021.001 ..................R$ 32.516,04.</t>
  </si>
  <si>
    <r>
      <rPr>
        <b/>
        <sz val="10"/>
        <color rgb="FF000000"/>
        <rFont val="Liberation Sans"/>
        <charset val="134"/>
      </rPr>
      <t>Demonstrativo de investimento repassados no período de janeiro e fevereiro/2025</t>
    </r>
  </si>
  <si>
    <r>
      <rPr>
        <b/>
        <sz val="10"/>
        <color rgb="FF000000"/>
        <rFont val="Liberation Sans"/>
        <charset val="134"/>
      </rPr>
      <t>Processo</t>
    </r>
  </si>
  <si>
    <r>
      <rPr>
        <b/>
        <sz val="10"/>
        <color rgb="FF000000"/>
        <rFont val="Liberation Sans"/>
        <charset val="134"/>
      </rPr>
      <t>Data de Pagto</t>
    </r>
  </si>
  <si>
    <r>
      <rPr>
        <b/>
        <sz val="10"/>
        <color rgb="FF000000"/>
        <rFont val="Liberation Sans"/>
        <charset val="134"/>
      </rPr>
      <t>Dot.Emp.Op</t>
    </r>
  </si>
  <si>
    <r>
      <rPr>
        <b/>
        <sz val="10"/>
        <color rgb="FF000000"/>
        <rFont val="Liberation Sans"/>
        <charset val="134"/>
      </rPr>
      <t>Grupo</t>
    </r>
  </si>
  <si>
    <r>
      <rPr>
        <b/>
        <sz val="10"/>
        <color rgb="FF000000"/>
        <rFont val="Liberation Sans"/>
        <charset val="134"/>
      </rPr>
      <t>Fonte</t>
    </r>
  </si>
  <si>
    <r>
      <rPr>
        <b/>
        <sz val="10"/>
        <color rgb="FF000000"/>
        <rFont val="Liberation Sans"/>
        <charset val="134"/>
      </rPr>
      <t>Natureza</t>
    </r>
  </si>
  <si>
    <r>
      <rPr>
        <b/>
        <sz val="10"/>
        <color rgb="FF000000"/>
        <rFont val="Liberation Sans"/>
        <charset val="134"/>
      </rPr>
      <t>Observação</t>
    </r>
  </si>
  <si>
    <r>
      <rPr>
        <b/>
        <sz val="10"/>
        <color rgb="FF000000"/>
        <rFont val="Liberation Sans"/>
        <charset val="134"/>
      </rPr>
      <t>Valor Pago</t>
    </r>
  </si>
  <si>
    <t>202400010032723</t>
  </si>
  <si>
    <r>
      <rPr>
        <sz val="10"/>
        <color rgb="FF000000"/>
        <rFont val="Liberation Sans"/>
        <charset val="134"/>
      </rPr>
      <t>4.4.50.42.05</t>
    </r>
  </si>
  <si>
    <r>
      <rPr>
        <sz val="7"/>
        <color rgb="FF000000"/>
        <rFont val="Calibri"/>
        <charset val="134"/>
      </rPr>
      <t>Repasse de recursos ao Instituto Sócrates Guanaes - ISG, a título de investimento, para integração da solução PACS (</t>
    </r>
    <r>
      <rPr>
        <i/>
        <u/>
        <sz val="7"/>
        <color rgb="FF000000"/>
        <rFont val="Calibri"/>
        <charset val="134"/>
      </rPr>
      <t>Picture Archiving and Communication System</t>
    </r>
    <r>
      <rPr>
        <sz val="7"/>
        <color rgb="FF000000"/>
        <rFont val="Calibri"/>
        <charset val="134"/>
      </rPr>
      <t>) do Centro Estadual de Atenção Prolongada e Casa de Apoio Condomínio Solidariedade - CEAP-SOL.</t>
    </r>
  </si>
  <si>
    <t>202400010074195</t>
  </si>
  <si>
    <t>2025.28.50.10.302.1043.2516.04</t>
  </si>
  <si>
    <t>Repasse de recursos à Instituto Sócrates Guanaes - ISG, a título de investimento, para aquisição de 01 (um) Ar Condicionado Split HI Wall 18.000 BTUS Inverter, destinados ao Centro Estadual de Atenção Prolongada Casa de Apoio Condomínio Solidariedade - CEAP-SOL.</t>
  </si>
  <si>
    <t>4.4.50.42.05</t>
  </si>
  <si>
    <t>Contratação de empresa para elaboração de Projeto de acessibilidade, piso tátil, destinados ao Centro Estadual de Atenção Prolongada Casa de Apoio Condomínio Solidariedade - CEAP-SOL.</t>
  </si>
  <si>
    <t>R$19.935,00</t>
  </si>
  <si>
    <t>Aquisição de 01 (um) condicionador de ar Split 9.000 BTU´s - aquisição de 03 (três) condicionadores de ar Split 30.000 BTU´s - aquisição de 03 (três) suportes para Ar condicionado,</t>
  </si>
  <si>
    <t>R$23.987,20</t>
  </si>
  <si>
    <t>Aquisição de 01 (um) Raio X odontológico, destinado ao Centro Estadual de Atenção Prolongada e Casa de Apoio Condomínio Solidariedade - CEAP-SOL.</t>
  </si>
  <si>
    <t>R$16.835,00</t>
  </si>
  <si>
    <t>Aquisição de 01 (uma) Autoclave de Bancada 42 Litros, destinado ao Centro Estadual de Atenção Prolongada e Casa de Apoio Condomínio Solidariedade - CEAP-SOL.</t>
  </si>
  <si>
    <t>R$20.500,00</t>
  </si>
  <si>
    <t>Aquisição de 01 (uma) Bomba de vácuo, destinado ao Centro Estadual de Atenção Prolongada e Casa de Apoio Condomínio Solidariedade - CEAP-SOL.</t>
  </si>
  <si>
    <t>R$5.423,00</t>
  </si>
  <si>
    <t>R$129.760,20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</si>
</sst>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* #,##0.00_-;\-* #,##0.00_-;_-* \-??_-;_-@"/>
    <numFmt numFmtId="181" formatCode="#,###.##"/>
    <numFmt numFmtId="182" formatCode="[$-416]mmmm\-yy"/>
    <numFmt numFmtId="183" formatCode="mmm\-yy"/>
    <numFmt numFmtId="184" formatCode="&quot;R$ &quot;#,##0.00;[Red]&quot;-R$ &quot;#,##0.00"/>
    <numFmt numFmtId="185" formatCode="[$-416]mmm\-yy"/>
    <numFmt numFmtId="186" formatCode="&quot;R$&quot;#,##0.00;[Red]\-&quot;R$&quot;#,##0.00"/>
  </numFmts>
  <fonts count="51">
    <font>
      <sz val="11"/>
      <color rgb="FF000000"/>
      <name val="Calibri"/>
      <charset val="134"/>
      <scheme val="minor"/>
    </font>
    <font>
      <b/>
      <sz val="20"/>
      <color rgb="FFFFFFFF"/>
      <name val="Arial"/>
      <charset val="134"/>
    </font>
    <font>
      <sz val="11"/>
      <name val="Calibri"/>
      <charset val="134"/>
      <scheme val="minor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b/>
      <sz val="10"/>
      <color rgb="FF000000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134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2"/>
      <color rgb="FF000000"/>
      <name val="Times New Roman"/>
      <charset val="134"/>
    </font>
    <font>
      <sz val="10"/>
      <color theme="1"/>
      <name val="Calibri"/>
      <charset val="134"/>
    </font>
    <font>
      <b/>
      <sz val="9"/>
      <color rgb="FF000000"/>
      <name val="Calibri"/>
      <charset val="134"/>
    </font>
    <font>
      <b/>
      <u/>
      <sz val="9"/>
      <color rgb="FF000000"/>
      <name val="Calibri"/>
      <charset val="134"/>
    </font>
    <font>
      <b/>
      <sz val="10"/>
      <color theme="1"/>
      <name val="Calibri"/>
      <charset val="134"/>
    </font>
    <font>
      <b/>
      <sz val="10"/>
      <color rgb="FF000000"/>
      <name val="Liberation Sans"/>
      <charset val="134"/>
    </font>
    <font>
      <sz val="10"/>
      <color rgb="FF000000"/>
      <name val="Liberation Sans"/>
      <charset val="134"/>
    </font>
    <font>
      <sz val="7"/>
      <color rgb="FF000000"/>
      <name val="Calibri"/>
      <charset val="134"/>
    </font>
    <font>
      <sz val="7"/>
      <color rgb="FF000000"/>
      <name val="Liberation Sans"/>
      <charset val="134"/>
    </font>
    <font>
      <b/>
      <sz val="7"/>
      <color rgb="FF000000"/>
      <name val="Liberation Sans"/>
      <charset val="134"/>
    </font>
    <font>
      <sz val="10"/>
      <color rgb="FF000000"/>
      <name val="Arial"/>
      <charset val="134"/>
    </font>
    <font>
      <sz val="8"/>
      <color rgb="FF000000"/>
      <name val="Calibri"/>
      <charset val="134"/>
    </font>
    <font>
      <sz val="10"/>
      <color theme="0"/>
      <name val="Calibri"/>
      <charset val="134"/>
    </font>
    <font>
      <b/>
      <sz val="11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u/>
      <sz val="7"/>
      <color rgb="FF000000"/>
      <name val="Calibri"/>
      <charset val="134"/>
    </font>
    <font>
      <sz val="10"/>
      <name val="SimSun"/>
      <charset val="134"/>
    </font>
    <font>
      <b/>
      <sz val="9"/>
      <name val="Arial"/>
      <charset val="0"/>
    </font>
    <font>
      <sz val="9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127622"/>
        <bgColor rgb="FF127622"/>
      </patternFill>
    </fill>
    <fill>
      <patternFill patternType="solid">
        <fgColor rgb="FFAFD095"/>
        <bgColor rgb="FFAFD095"/>
      </patternFill>
    </fill>
    <fill>
      <patternFill patternType="solid">
        <fgColor theme="0"/>
        <bgColor rgb="FFD9E2F3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78" fontId="27" fillId="0" borderId="0" applyFont="0" applyFill="0" applyBorder="0" applyAlignment="0" applyProtection="0">
      <alignment vertical="center"/>
    </xf>
    <xf numFmtId="179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8" borderId="5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0" applyNumberFormat="0" applyFill="0" applyAlignment="0" applyProtection="0">
      <alignment vertical="center"/>
    </xf>
    <xf numFmtId="0" fontId="34" fillId="0" borderId="60" applyNumberFormat="0" applyFill="0" applyAlignment="0" applyProtection="0">
      <alignment vertical="center"/>
    </xf>
    <xf numFmtId="0" fontId="35" fillId="0" borderId="6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9" borderId="62" applyNumberFormat="0" applyAlignment="0" applyProtection="0">
      <alignment vertical="center"/>
    </xf>
    <xf numFmtId="0" fontId="37" fillId="10" borderId="63" applyNumberFormat="0" applyAlignment="0" applyProtection="0">
      <alignment vertical="center"/>
    </xf>
    <xf numFmtId="0" fontId="38" fillId="10" borderId="62" applyNumberFormat="0" applyAlignment="0" applyProtection="0">
      <alignment vertical="center"/>
    </xf>
    <xf numFmtId="0" fontId="39" fillId="11" borderId="64" applyNumberFormat="0" applyAlignment="0" applyProtection="0">
      <alignment vertical="center"/>
    </xf>
    <xf numFmtId="0" fontId="40" fillId="0" borderId="65" applyNumberFormat="0" applyFill="0" applyAlignment="0" applyProtection="0">
      <alignment vertical="center"/>
    </xf>
    <xf numFmtId="0" fontId="41" fillId="0" borderId="66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</cellStyleXfs>
  <cellXfs count="199">
    <xf numFmtId="0" fontId="0" fillId="0" borderId="0" xfId="0" applyFont="1" applyAlignment="1"/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2" fillId="0" borderId="3" xfId="0" applyFont="1" applyBorder="1"/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horizontal="right" vertical="center" wrapText="1"/>
    </xf>
    <xf numFmtId="0" fontId="2" fillId="0" borderId="6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2" fillId="0" borderId="12" xfId="0" applyFont="1" applyBorder="1"/>
    <xf numFmtId="0" fontId="2" fillId="0" borderId="17" xfId="0" applyFont="1" applyBorder="1"/>
    <xf numFmtId="0" fontId="5" fillId="3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" fontId="6" fillId="0" borderId="18" xfId="0" applyNumberFormat="1" applyFont="1" applyBorder="1"/>
    <xf numFmtId="4" fontId="6" fillId="0" borderId="20" xfId="0" applyNumberFormat="1" applyFont="1" applyBorder="1"/>
    <xf numFmtId="180" fontId="3" fillId="0" borderId="21" xfId="0" applyNumberFormat="1" applyFont="1" applyBorder="1" applyAlignment="1">
      <alignment horizontal="center" vertical="center" wrapText="1"/>
    </xf>
    <xf numFmtId="180" fontId="3" fillId="0" borderId="22" xfId="0" applyNumberFormat="1" applyFont="1" applyBorder="1" applyAlignment="1">
      <alignment horizontal="center" vertical="center" wrapText="1"/>
    </xf>
    <xf numFmtId="4" fontId="6" fillId="0" borderId="23" xfId="0" applyNumberFormat="1" applyFont="1" applyBorder="1"/>
    <xf numFmtId="4" fontId="6" fillId="0" borderId="0" xfId="0" applyNumberFormat="1" applyFont="1"/>
    <xf numFmtId="18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6" fillId="0" borderId="24" xfId="0" applyNumberFormat="1" applyFont="1" applyBorder="1"/>
    <xf numFmtId="180" fontId="3" fillId="0" borderId="24" xfId="0" applyNumberFormat="1" applyFont="1" applyBorder="1" applyAlignment="1">
      <alignment horizontal="center" vertical="center" wrapText="1"/>
    </xf>
    <xf numFmtId="4" fontId="6" fillId="0" borderId="8" xfId="0" applyNumberFormat="1" applyFont="1" applyBorder="1"/>
    <xf numFmtId="4" fontId="6" fillId="0" borderId="25" xfId="0" applyNumberFormat="1" applyFont="1" applyBorder="1"/>
    <xf numFmtId="17" fontId="5" fillId="0" borderId="19" xfId="0" applyNumberFormat="1" applyFont="1" applyBorder="1" applyAlignment="1">
      <alignment horizontal="center" vertical="center" wrapText="1"/>
    </xf>
    <xf numFmtId="17" fontId="3" fillId="0" borderId="19" xfId="0" applyNumberFormat="1" applyFont="1" applyBorder="1" applyAlignment="1">
      <alignment horizontal="center" vertical="center" wrapText="1"/>
    </xf>
    <xf numFmtId="180" fontId="5" fillId="0" borderId="24" xfId="0" applyNumberFormat="1" applyFont="1" applyBorder="1" applyAlignment="1">
      <alignment horizontal="center" vertical="center" wrapText="1"/>
    </xf>
    <xf numFmtId="181" fontId="7" fillId="0" borderId="0" xfId="0" applyNumberFormat="1" applyFont="1" applyAlignment="1">
      <alignment horizontal="right"/>
    </xf>
    <xf numFmtId="3" fontId="6" fillId="0" borderId="18" xfId="0" applyNumberFormat="1" applyFont="1" applyBorder="1"/>
    <xf numFmtId="180" fontId="5" fillId="0" borderId="18" xfId="0" applyNumberFormat="1" applyFont="1" applyBorder="1" applyAlignment="1">
      <alignment horizontal="center" vertical="center" wrapText="1"/>
    </xf>
    <xf numFmtId="180" fontId="5" fillId="0" borderId="19" xfId="0" applyNumberFormat="1" applyFont="1" applyBorder="1" applyAlignment="1">
      <alignment horizontal="center" vertical="center" wrapText="1"/>
    </xf>
    <xf numFmtId="180" fontId="5" fillId="0" borderId="25" xfId="0" applyNumberFormat="1" applyFont="1" applyBorder="1" applyAlignment="1">
      <alignment horizontal="center" vertical="center" wrapText="1"/>
    </xf>
    <xf numFmtId="180" fontId="3" fillId="0" borderId="25" xfId="0" applyNumberFormat="1" applyFont="1" applyBorder="1" applyAlignment="1">
      <alignment horizontal="center" vertical="center" wrapText="1"/>
    </xf>
    <xf numFmtId="180" fontId="3" fillId="0" borderId="19" xfId="0" applyNumberFormat="1" applyFont="1" applyBorder="1" applyAlignment="1">
      <alignment horizontal="center" vertical="center" wrapText="1"/>
    </xf>
    <xf numFmtId="180" fontId="6" fillId="0" borderId="25" xfId="0" applyNumberFormat="1" applyFont="1" applyBorder="1" applyAlignment="1">
      <alignment horizontal="center" vertical="center" wrapText="1"/>
    </xf>
    <xf numFmtId="4" fontId="8" fillId="0" borderId="0" xfId="0" applyNumberFormat="1" applyFont="1"/>
    <xf numFmtId="180" fontId="9" fillId="0" borderId="25" xfId="0" applyNumberFormat="1" applyFont="1" applyBorder="1" applyAlignment="1">
      <alignment horizontal="center" vertical="center" wrapText="1"/>
    </xf>
    <xf numFmtId="180" fontId="5" fillId="0" borderId="26" xfId="0" applyNumberFormat="1" applyFont="1" applyBorder="1" applyAlignment="1">
      <alignment horizontal="center" vertical="center" wrapText="1"/>
    </xf>
    <xf numFmtId="180" fontId="10" fillId="0" borderId="18" xfId="0" applyNumberFormat="1" applyFont="1" applyBorder="1" applyAlignment="1"/>
    <xf numFmtId="180" fontId="10" fillId="0" borderId="0" xfId="0" applyNumberFormat="1" applyFont="1" applyAlignment="1"/>
    <xf numFmtId="180" fontId="5" fillId="0" borderId="23" xfId="0" applyNumberFormat="1" applyFont="1" applyBorder="1" applyAlignment="1">
      <alignment horizontal="center" vertical="center" wrapText="1"/>
    </xf>
    <xf numFmtId="180" fontId="5" fillId="0" borderId="17" xfId="0" applyNumberFormat="1" applyFont="1" applyBorder="1" applyAlignment="1">
      <alignment horizontal="center" vertical="center" wrapText="1"/>
    </xf>
    <xf numFmtId="4" fontId="0" fillId="0" borderId="27" xfId="0" applyNumberFormat="1" applyFont="1" applyBorder="1"/>
    <xf numFmtId="180" fontId="3" fillId="4" borderId="18" xfId="0" applyNumberFormat="1" applyFont="1" applyFill="1" applyBorder="1" applyAlignment="1">
      <alignment horizontal="center" vertical="center" wrapText="1"/>
    </xf>
    <xf numFmtId="180" fontId="5" fillId="4" borderId="18" xfId="0" applyNumberFormat="1" applyFont="1" applyFill="1" applyBorder="1" applyAlignment="1">
      <alignment horizontal="center" vertical="center" wrapText="1"/>
    </xf>
    <xf numFmtId="4" fontId="0" fillId="0" borderId="27" xfId="0" applyNumberFormat="1" applyBorder="1"/>
    <xf numFmtId="180" fontId="5" fillId="0" borderId="24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" fontId="0" fillId="0" borderId="27" xfId="0" applyNumberFormat="1" applyFont="1" applyBorder="1"/>
    <xf numFmtId="180" fontId="5" fillId="0" borderId="18" xfId="0" applyNumberFormat="1" applyFont="1" applyFill="1" applyBorder="1" applyAlignment="1">
      <alignment horizontal="center" vertical="center" wrapText="1"/>
    </xf>
    <xf numFmtId="180" fontId="5" fillId="0" borderId="23" xfId="0" applyNumberFormat="1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180" fontId="5" fillId="5" borderId="1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2" borderId="28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2" fillId="0" borderId="30" xfId="0" applyFont="1" applyBorder="1"/>
    <xf numFmtId="4" fontId="9" fillId="0" borderId="0" xfId="0" applyNumberFormat="1" applyFont="1"/>
    <xf numFmtId="4" fontId="10" fillId="0" borderId="0" xfId="0" applyNumberFormat="1" applyFont="1" applyAlignment="1"/>
    <xf numFmtId="0" fontId="5" fillId="3" borderId="31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2" fillId="0" borderId="33" xfId="0" applyFont="1" applyBorder="1"/>
    <xf numFmtId="4" fontId="11" fillId="0" borderId="0" xfId="0" applyNumberFormat="1" applyFont="1"/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3" fillId="0" borderId="28" xfId="0" applyFont="1" applyBorder="1" applyAlignment="1">
      <alignment vertical="center" wrapText="1"/>
    </xf>
    <xf numFmtId="4" fontId="3" fillId="0" borderId="0" xfId="0" applyNumberFormat="1" applyFont="1" applyAlignment="1">
      <alignment wrapText="1"/>
    </xf>
    <xf numFmtId="180" fontId="3" fillId="0" borderId="0" xfId="0" applyNumberFormat="1" applyFont="1" applyAlignment="1">
      <alignment wrapText="1"/>
    </xf>
    <xf numFmtId="0" fontId="2" fillId="0" borderId="37" xfId="0" applyFont="1" applyBorder="1"/>
    <xf numFmtId="0" fontId="3" fillId="0" borderId="38" xfId="0" applyFont="1" applyBorder="1" applyAlignment="1">
      <alignment wrapText="1"/>
    </xf>
    <xf numFmtId="0" fontId="5" fillId="3" borderId="39" xfId="0" applyFont="1" applyFill="1" applyBorder="1" applyAlignment="1">
      <alignment horizontal="center" vertical="center" wrapText="1"/>
    </xf>
    <xf numFmtId="182" fontId="3" fillId="0" borderId="22" xfId="0" applyNumberFormat="1" applyFont="1" applyBorder="1" applyAlignment="1">
      <alignment horizontal="center" vertical="center" wrapText="1"/>
    </xf>
    <xf numFmtId="180" fontId="3" fillId="0" borderId="40" xfId="0" applyNumberFormat="1" applyFont="1" applyBorder="1" applyAlignment="1">
      <alignment horizontal="center" vertical="center" wrapText="1"/>
    </xf>
    <xf numFmtId="182" fontId="3" fillId="0" borderId="18" xfId="0" applyNumberFormat="1" applyFont="1" applyBorder="1" applyAlignment="1">
      <alignment horizontal="center" vertical="center" wrapText="1"/>
    </xf>
    <xf numFmtId="4" fontId="6" fillId="0" borderId="41" xfId="0" applyNumberFormat="1" applyFont="1" applyBorder="1"/>
    <xf numFmtId="180" fontId="3" fillId="0" borderId="23" xfId="0" applyNumberFormat="1" applyFont="1" applyBorder="1" applyAlignment="1">
      <alignment horizontal="center" vertical="center" wrapText="1"/>
    </xf>
    <xf numFmtId="180" fontId="6" fillId="0" borderId="18" xfId="0" applyNumberFormat="1" applyFont="1" applyBorder="1" applyAlignment="1">
      <alignment horizontal="center" vertical="center" wrapText="1"/>
    </xf>
    <xf numFmtId="3" fontId="6" fillId="0" borderId="0" xfId="0" applyNumberFormat="1" applyFont="1"/>
    <xf numFmtId="180" fontId="5" fillId="0" borderId="8" xfId="0" applyNumberFormat="1" applyFont="1" applyBorder="1" applyAlignment="1">
      <alignment horizontal="center" vertical="center" wrapText="1"/>
    </xf>
    <xf numFmtId="180" fontId="6" fillId="0" borderId="0" xfId="0" applyNumberFormat="1" applyFont="1" applyAlignment="1">
      <alignment horizontal="center" vertical="center" wrapText="1"/>
    </xf>
    <xf numFmtId="180" fontId="3" fillId="0" borderId="8" xfId="0" applyNumberFormat="1" applyFont="1" applyBorder="1" applyAlignment="1">
      <alignment horizontal="center" vertical="center" wrapText="1"/>
    </xf>
    <xf numFmtId="183" fontId="3" fillId="0" borderId="18" xfId="0" applyNumberFormat="1" applyFont="1" applyBorder="1" applyAlignment="1">
      <alignment horizontal="center" vertical="center" wrapText="1"/>
    </xf>
    <xf numFmtId="4" fontId="10" fillId="0" borderId="18" xfId="0" applyNumberFormat="1" applyFont="1" applyBorder="1" applyAlignment="1"/>
    <xf numFmtId="4" fontId="0" fillId="0" borderId="27" xfId="0" applyNumberFormat="1" applyFont="1" applyBorder="1"/>
    <xf numFmtId="183" fontId="3" fillId="0" borderId="24" xfId="0" applyNumberFormat="1" applyFont="1" applyBorder="1" applyAlignment="1">
      <alignment horizontal="center" vertical="center" wrapText="1"/>
    </xf>
    <xf numFmtId="4" fontId="10" fillId="0" borderId="26" xfId="0" applyNumberFormat="1" applyFont="1" applyBorder="1" applyAlignment="1"/>
    <xf numFmtId="180" fontId="5" fillId="4" borderId="8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" fontId="0" fillId="0" borderId="0" xfId="0" applyNumberFormat="1" applyFont="1"/>
    <xf numFmtId="180" fontId="3" fillId="0" borderId="26" xfId="0" applyNumberFormat="1" applyFont="1" applyFill="1" applyBorder="1" applyAlignment="1">
      <alignment horizontal="center" vertical="center" wrapText="1"/>
    </xf>
    <xf numFmtId="183" fontId="3" fillId="0" borderId="19" xfId="0" applyNumberFormat="1" applyFont="1" applyBorder="1" applyAlignment="1">
      <alignment horizontal="center" vertical="center" wrapText="1"/>
    </xf>
    <xf numFmtId="180" fontId="5" fillId="5" borderId="23" xfId="0" applyNumberFormat="1" applyFont="1" applyFill="1" applyBorder="1" applyAlignment="1">
      <alignment horizontal="center" vertical="center" wrapText="1"/>
    </xf>
    <xf numFmtId="180" fontId="5" fillId="6" borderId="0" xfId="0" applyNumberFormat="1" applyFont="1" applyFill="1" applyBorder="1" applyAlignment="1">
      <alignment horizontal="center" vertical="center" wrapText="1"/>
    </xf>
    <xf numFmtId="184" fontId="12" fillId="6" borderId="0" xfId="0" applyNumberFormat="1" applyFont="1" applyFill="1" applyBorder="1"/>
    <xf numFmtId="4" fontId="3" fillId="6" borderId="0" xfId="0" applyNumberFormat="1" applyFont="1" applyFill="1" applyBorder="1" applyAlignment="1">
      <alignment wrapText="1"/>
    </xf>
    <xf numFmtId="184" fontId="12" fillId="0" borderId="0" xfId="0" applyNumberFormat="1" applyFont="1"/>
    <xf numFmtId="184" fontId="3" fillId="0" borderId="0" xfId="0" applyNumberFormat="1" applyFont="1" applyAlignment="1">
      <alignment wrapText="1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6" fillId="0" borderId="0" xfId="0" applyFont="1" applyAlignment="1">
      <alignment horizontal="center" vertical="center"/>
    </xf>
    <xf numFmtId="0" fontId="2" fillId="0" borderId="23" xfId="0" applyFont="1" applyBorder="1"/>
    <xf numFmtId="180" fontId="6" fillId="0" borderId="0" xfId="0" applyNumberFormat="1" applyFont="1" applyAlignment="1">
      <alignment horizontal="center" vertical="center"/>
    </xf>
    <xf numFmtId="180" fontId="3" fillId="0" borderId="45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/>
    <xf numFmtId="180" fontId="6" fillId="0" borderId="46" xfId="0" applyNumberFormat="1" applyFont="1" applyBorder="1" applyAlignment="1">
      <alignment horizontal="center" vertical="center"/>
    </xf>
    <xf numFmtId="180" fontId="3" fillId="0" borderId="0" xfId="0" applyNumberFormat="1" applyFont="1" applyAlignment="1">
      <alignment horizontal="center" vertical="center" wrapText="1"/>
    </xf>
    <xf numFmtId="4" fontId="0" fillId="0" borderId="27" xfId="0" applyNumberFormat="1" applyFont="1" applyBorder="1"/>
    <xf numFmtId="180" fontId="3" fillId="0" borderId="18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/>
    <xf numFmtId="0" fontId="5" fillId="3" borderId="28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4" fontId="13" fillId="0" borderId="36" xfId="0" applyNumberFormat="1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1" fontId="3" fillId="0" borderId="47" xfId="0" applyNumberFormat="1" applyFont="1" applyBorder="1" applyAlignment="1">
      <alignment horizontal="center" vertical="center" wrapText="1"/>
    </xf>
    <xf numFmtId="0" fontId="5" fillId="7" borderId="28" xfId="0" applyFont="1" applyFill="1" applyBorder="1" applyAlignment="1">
      <alignment vertical="center" wrapText="1"/>
    </xf>
    <xf numFmtId="180" fontId="5" fillId="7" borderId="47" xfId="0" applyNumberFormat="1" applyFont="1" applyFill="1" applyBorder="1" applyAlignment="1">
      <alignment horizontal="right" vertical="center" wrapText="1"/>
    </xf>
    <xf numFmtId="0" fontId="3" fillId="7" borderId="47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5" fillId="0" borderId="48" xfId="0" applyFont="1" applyBorder="1" applyAlignment="1">
      <alignment vertical="center" wrapText="1"/>
    </xf>
    <xf numFmtId="0" fontId="2" fillId="0" borderId="8" xfId="0" applyFont="1" applyBorder="1"/>
    <xf numFmtId="0" fontId="5" fillId="0" borderId="46" xfId="0" applyFont="1" applyBorder="1" applyAlignment="1">
      <alignment vertical="center" wrapText="1"/>
    </xf>
    <xf numFmtId="0" fontId="15" fillId="0" borderId="46" xfId="0" applyFont="1" applyBorder="1" applyAlignment="1">
      <alignment vertical="center" wrapText="1"/>
    </xf>
    <xf numFmtId="0" fontId="16" fillId="0" borderId="45" xfId="0" applyFont="1" applyBorder="1" applyAlignment="1">
      <alignment vertical="center" wrapText="1"/>
    </xf>
    <xf numFmtId="0" fontId="2" fillId="0" borderId="41" xfId="0" applyFont="1" applyBorder="1"/>
    <xf numFmtId="0" fontId="6" fillId="0" borderId="46" xfId="0" applyFont="1" applyBorder="1"/>
    <xf numFmtId="0" fontId="5" fillId="0" borderId="45" xfId="0" applyFont="1" applyBorder="1" applyAlignment="1">
      <alignment vertical="center" wrapText="1"/>
    </xf>
    <xf numFmtId="0" fontId="15" fillId="0" borderId="48" xfId="0" applyFont="1" applyBorder="1" applyAlignment="1">
      <alignment vertical="center" wrapText="1"/>
    </xf>
    <xf numFmtId="0" fontId="15" fillId="0" borderId="45" xfId="0" applyFont="1" applyBorder="1" applyAlignment="1">
      <alignment vertical="center" wrapText="1"/>
    </xf>
    <xf numFmtId="0" fontId="14" fillId="0" borderId="48" xfId="0" applyFont="1" applyBorder="1" applyAlignment="1">
      <alignment vertical="center" wrapText="1"/>
    </xf>
    <xf numFmtId="0" fontId="15" fillId="0" borderId="49" xfId="0" applyFont="1" applyBorder="1" applyAlignment="1">
      <alignment vertical="center" wrapText="1"/>
    </xf>
    <xf numFmtId="0" fontId="0" fillId="0" borderId="50" xfId="0" applyFont="1" applyBorder="1" applyAlignment="1"/>
    <xf numFmtId="0" fontId="17" fillId="2" borderId="19" xfId="0" applyFont="1" applyFill="1" applyBorder="1" applyAlignment="1">
      <alignment wrapText="1"/>
    </xf>
    <xf numFmtId="0" fontId="2" fillId="0" borderId="51" xfId="0" applyFont="1" applyBorder="1"/>
    <xf numFmtId="0" fontId="17" fillId="3" borderId="18" xfId="0" applyFont="1" applyFill="1" applyBorder="1" applyAlignment="1">
      <alignment wrapText="1"/>
    </xf>
    <xf numFmtId="0" fontId="17" fillId="3" borderId="19" xfId="0" applyFont="1" applyFill="1" applyBorder="1" applyAlignment="1">
      <alignment wrapText="1"/>
    </xf>
    <xf numFmtId="0" fontId="2" fillId="0" borderId="24" xfId="0" applyFont="1" applyBorder="1"/>
    <xf numFmtId="0" fontId="18" fillId="0" borderId="18" xfId="0" applyFont="1" applyBorder="1" applyAlignment="1">
      <alignment wrapText="1"/>
    </xf>
    <xf numFmtId="3" fontId="18" fillId="0" borderId="18" xfId="0" applyNumberFormat="1" applyFont="1" applyBorder="1" applyAlignment="1">
      <alignment wrapText="1"/>
    </xf>
    <xf numFmtId="0" fontId="19" fillId="0" borderId="19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right" wrapText="1"/>
    </xf>
    <xf numFmtId="0" fontId="17" fillId="0" borderId="18" xfId="0" applyFont="1" applyBorder="1" applyAlignment="1">
      <alignment wrapText="1"/>
    </xf>
    <xf numFmtId="0" fontId="20" fillId="0" borderId="19" xfId="0" applyFont="1" applyBorder="1" applyAlignment="1">
      <alignment horizontal="left" wrapText="1"/>
    </xf>
    <xf numFmtId="0" fontId="10" fillId="0" borderId="18" xfId="0" applyFont="1" applyBorder="1" applyAlignment="1"/>
    <xf numFmtId="58" fontId="10" fillId="0" borderId="18" xfId="0" applyNumberFormat="1" applyFont="1" applyBorder="1" applyAlignment="1"/>
    <xf numFmtId="0" fontId="0" fillId="0" borderId="51" xfId="0" applyFont="1" applyBorder="1" applyAlignment="1"/>
    <xf numFmtId="0" fontId="10" fillId="0" borderId="19" xfId="0" applyFont="1" applyBorder="1" applyAlignment="1"/>
    <xf numFmtId="0" fontId="10" fillId="0" borderId="46" xfId="0" applyFont="1" applyBorder="1" applyAlignment="1"/>
    <xf numFmtId="0" fontId="10" fillId="0" borderId="0" xfId="0" applyFont="1" applyAlignment="1"/>
    <xf numFmtId="0" fontId="0" fillId="0" borderId="41" xfId="0" applyFont="1" applyBorder="1" applyAlignment="1"/>
    <xf numFmtId="0" fontId="2" fillId="0" borderId="25" xfId="0" applyFont="1" applyBorder="1"/>
    <xf numFmtId="58" fontId="10" fillId="0" borderId="0" xfId="0" applyNumberFormat="1" applyFont="1" applyAlignment="1"/>
    <xf numFmtId="0" fontId="0" fillId="0" borderId="52" xfId="0" applyFont="1" applyBorder="1" applyAlignment="1"/>
    <xf numFmtId="0" fontId="2" fillId="0" borderId="53" xfId="0" applyFont="1" applyBorder="1"/>
    <xf numFmtId="0" fontId="0" fillId="0" borderId="19" xfId="0" applyFont="1" applyBorder="1" applyAlignment="1"/>
    <xf numFmtId="0" fontId="21" fillId="0" borderId="19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85" fontId="3" fillId="0" borderId="47" xfId="0" applyNumberFormat="1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Alignment="1">
      <alignment wrapText="1"/>
    </xf>
    <xf numFmtId="0" fontId="2" fillId="0" borderId="20" xfId="0" applyFont="1" applyBorder="1"/>
    <xf numFmtId="0" fontId="6" fillId="0" borderId="0" xfId="0" applyFont="1" applyAlignment="1">
      <alignment vertical="center" wrapText="1"/>
    </xf>
    <xf numFmtId="0" fontId="2" fillId="0" borderId="54" xfId="0" applyFont="1" applyBorder="1"/>
    <xf numFmtId="0" fontId="2" fillId="0" borderId="55" xfId="0" applyFont="1" applyBorder="1"/>
    <xf numFmtId="186" fontId="17" fillId="0" borderId="18" xfId="0" applyNumberFormat="1" applyFont="1" applyBorder="1" applyAlignment="1">
      <alignment wrapText="1"/>
    </xf>
    <xf numFmtId="186" fontId="25" fillId="0" borderId="56" xfId="0" applyNumberFormat="1" applyFont="1" applyBorder="1" applyAlignment="1">
      <alignment horizontal="right"/>
    </xf>
    <xf numFmtId="186" fontId="25" fillId="0" borderId="18" xfId="0" applyNumberFormat="1" applyFont="1" applyBorder="1" applyAlignment="1">
      <alignment horizontal="right"/>
    </xf>
    <xf numFmtId="186" fontId="25" fillId="0" borderId="57" xfId="0" applyNumberFormat="1" applyFont="1" applyBorder="1" applyAlignment="1">
      <alignment horizontal="right"/>
    </xf>
    <xf numFmtId="186" fontId="25" fillId="0" borderId="58" xfId="0" applyNumberFormat="1" applyFont="1" applyBorder="1" applyAlignment="1">
      <alignment horizontal="right"/>
    </xf>
    <xf numFmtId="186" fontId="26" fillId="0" borderId="18" xfId="0" applyNumberFormat="1" applyFont="1" applyBorder="1" applyAlignment="1">
      <alignment horizontal="right" wrapText="1"/>
    </xf>
    <xf numFmtId="0" fontId="8" fillId="0" borderId="0" xfId="0" applyFont="1"/>
    <xf numFmtId="0" fontId="18" fillId="0" borderId="18" xfId="0" applyFont="1" applyBorder="1" applyAlignment="1" quotePrefix="1">
      <alignment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https://sei.go.gov.br/sei/controlador.php?acao=protocolo_visualizar&amp;id_protocolo=72516817&amp;id_procedimento_atual=60723005&amp;infra_sistema=100000100&amp;infra_unidade_atual=19837&amp;infra_hash=d89c81ff5159954da7494da05744f3f6ed085cf05e7a66d3aa1b753247cc7aeb3f40e93fbb331aef71df1afa059a2b59e6d98854b6106d06e5891438b962311d1db1495739f308614723621fbca11aaa306ff2dae99be525d55218c119b554d6" TargetMode="External"/><Relationship Id="rId5" Type="http://schemas.openxmlformats.org/officeDocument/2006/relationships/hyperlink" Target="https://sei.go.gov.br/sei/controlador.php?acao=protocolo_visualizar&amp;id_protocolo=73819682&amp;id_procedimento_atual=60723005&amp;infra_sistema=100000100&amp;infra_unidade_atual=19837&amp;infra_hash=12bb0299a316f77fc29cfc47546bff2f9cf650e071e2563f2f6107cb1dd228f53f40e93fbb331aef71df1afa059a2b59e6d98854b6106d06e5891438b962311d1db1495739f308614723621fbca11aaa306ff2dae99be525d55218c119b554d6" TargetMode="External"/><Relationship Id="rId4" Type="http://schemas.openxmlformats.org/officeDocument/2006/relationships/hyperlink" Target="https://sei.go.gov.br/sei/controlador.php?acao=protocolo_visualizar&amp;id_protocolo=71582219&amp;id_procedimento_atual=60723005&amp;infra_sistema=100000100&amp;infra_unidade_atual=19837&amp;infra_hash=d6ae2701b2607ba68bdab7f7c56a9b505721073277be53b39eca26408bca01a83f40e93fbb331aef71df1afa059a2b59e6d98854b6106d06e5891438b962311d1db1495739f308614723621fbca11aaa306ff2dae99be525d55218c119b554d6" TargetMode="External"/><Relationship Id="rId3" Type="http://schemas.openxmlformats.org/officeDocument/2006/relationships/hyperlink" Target="https://sei.go.gov.br/sei/controlador.php?acao=protocolo_visualizar&amp;id_protocolo=74394490&amp;id_procedimento_atual=60723005&amp;infra_sistema=100000100&amp;infra_unidade_atual=19837&amp;infra_hash=12789b8748835c020e8597660d3f7b270b1a0a00b5be8d25d20db394d78ccdf13f40e93fbb331aef71df1afa059a2b59e6d98854b6106d06e5891438b962311d1db1495739f308614723621fbca11aaa306ff2dae99be525d55218c119b554d6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Z1017"/>
  <sheetViews>
    <sheetView tabSelected="1" topLeftCell="A69" workbookViewId="0">
      <selection activeCell="A83" sqref="A83:K83"/>
    </sheetView>
  </sheetViews>
  <sheetFormatPr defaultColWidth="14.4285714285714" defaultRowHeight="15" customHeight="1"/>
  <cols>
    <col min="1" max="1" width="19.4285714285714" customWidth="1"/>
    <col min="2" max="2" width="14.2857142857143" customWidth="1"/>
    <col min="3" max="3" width="28.5714285714286" customWidth="1"/>
    <col min="4" max="6" width="13.7142857142857" customWidth="1"/>
    <col min="7" max="7" width="14.4285714285714" customWidth="1"/>
    <col min="8" max="8" width="23.5714285714286" customWidth="1"/>
    <col min="9" max="9" width="14.7142857142857" customWidth="1"/>
    <col min="10" max="10" width="13.8571428571429" customWidth="1"/>
    <col min="11" max="11" width="16.4285714285714" customWidth="1"/>
    <col min="12" max="12" width="14.5714285714286" customWidth="1"/>
    <col min="13" max="14" width="13.8571428571429" customWidth="1"/>
    <col min="15" max="22" width="15.2857142857143" customWidth="1"/>
    <col min="23" max="23" width="14.2857142857143" customWidth="1"/>
    <col min="24" max="24" width="10.5714285714286" customWidth="1"/>
    <col min="25" max="26" width="8.71428571428571" customWidth="1"/>
  </cols>
  <sheetData>
    <row r="1" ht="26.25" customHeight="1" spans="1:2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8"/>
      <c r="P2" s="8"/>
      <c r="Q2" s="8"/>
      <c r="R2" s="8"/>
      <c r="S2" s="8"/>
      <c r="T2" s="8"/>
      <c r="U2" s="8"/>
      <c r="V2" s="8"/>
    </row>
    <row r="3" spans="1:22">
      <c r="A3" s="5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8"/>
      <c r="P4" s="8"/>
      <c r="Q4" s="8"/>
      <c r="R4" s="8"/>
      <c r="S4" s="8"/>
      <c r="T4" s="8"/>
      <c r="U4" s="8"/>
      <c r="V4" s="8"/>
    </row>
    <row r="5" spans="1:22">
      <c r="A5" s="6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>
      <c r="A6" s="7" t="s">
        <v>3</v>
      </c>
      <c r="O6" s="8"/>
      <c r="P6" s="8"/>
      <c r="Q6" s="8"/>
      <c r="R6" s="8"/>
      <c r="S6" s="8"/>
      <c r="T6" s="8"/>
      <c r="U6" s="8"/>
      <c r="V6" s="8"/>
    </row>
    <row r="7" spans="1:22">
      <c r="A7" s="8"/>
      <c r="O7" s="8"/>
      <c r="P7" s="8"/>
      <c r="Q7" s="8"/>
      <c r="R7" s="8"/>
      <c r="S7" s="8"/>
      <c r="T7" s="8"/>
      <c r="U7" s="8"/>
      <c r="V7" s="8"/>
    </row>
    <row r="8" spans="1:22">
      <c r="A8" s="6" t="s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>
      <c r="A9" s="7" t="s">
        <v>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8"/>
      <c r="P9" s="8"/>
      <c r="Q9" s="8"/>
      <c r="R9" s="8"/>
      <c r="S9" s="8"/>
      <c r="T9" s="8"/>
      <c r="U9" s="8"/>
      <c r="V9" s="8"/>
    </row>
    <row r="10" spans="1:22">
      <c r="A10" s="8"/>
      <c r="O10" s="8"/>
      <c r="P10" s="8"/>
      <c r="Q10" s="8"/>
      <c r="R10" s="8"/>
      <c r="S10" s="8"/>
      <c r="T10" s="8"/>
      <c r="U10" s="8"/>
      <c r="V10" s="8"/>
    </row>
    <row r="11" spans="1:22">
      <c r="A11" s="6" t="s"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ht="16.5" customHeight="1" spans="1:22">
      <c r="A12" s="7" t="s">
        <v>7</v>
      </c>
      <c r="O12" s="8"/>
      <c r="P12" s="8"/>
      <c r="Q12" s="8"/>
      <c r="R12" s="8"/>
      <c r="S12" s="8"/>
      <c r="T12" s="8"/>
      <c r="U12" s="8"/>
      <c r="V12" s="8"/>
    </row>
    <row r="13" ht="15.75" spans="1:22">
      <c r="A13" s="8"/>
      <c r="B13" s="8"/>
      <c r="C13" s="10"/>
      <c r="D13" s="8"/>
      <c r="E13" s="8"/>
      <c r="F13" s="8"/>
      <c r="G13" s="8"/>
      <c r="H13" s="8"/>
      <c r="I13" s="8"/>
      <c r="J13" s="8"/>
      <c r="K13" s="8"/>
      <c r="L13" s="8"/>
      <c r="M13" s="8"/>
      <c r="N13" s="10"/>
      <c r="O13" s="8"/>
      <c r="P13" s="8"/>
      <c r="Q13" s="8"/>
      <c r="R13" s="8"/>
      <c r="S13" s="8"/>
      <c r="T13" s="8"/>
      <c r="U13" s="8"/>
      <c r="V13" s="8"/>
    </row>
    <row r="14" hidden="1" spans="1:22">
      <c r="A14" s="8"/>
      <c r="B14" s="8"/>
      <c r="C14" s="10"/>
      <c r="D14" s="8"/>
      <c r="E14" s="8"/>
      <c r="F14" s="8"/>
      <c r="G14" s="8"/>
      <c r="H14" s="8"/>
      <c r="I14" s="8"/>
      <c r="J14" s="8"/>
      <c r="K14" s="8"/>
      <c r="L14" s="8"/>
      <c r="M14" s="8"/>
      <c r="N14" s="10"/>
      <c r="O14" s="8"/>
      <c r="P14" s="8"/>
      <c r="Q14" s="8"/>
      <c r="R14" s="8"/>
      <c r="S14" s="8"/>
      <c r="T14" s="8"/>
      <c r="U14" s="8"/>
      <c r="V14" s="8"/>
    </row>
    <row r="15" ht="15.75" hidden="1" customHeight="1" spans="1:22">
      <c r="A15" s="8"/>
      <c r="B15" s="8"/>
      <c r="C15" s="10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ht="33" customHeight="1" spans="1:22">
      <c r="A16" s="11" t="s">
        <v>8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17"/>
    </row>
    <row r="17" ht="16.5" customHeight="1" spans="1:22">
      <c r="A17" s="11" t="s">
        <v>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17"/>
    </row>
    <row r="18" ht="16.5" customHeight="1" spans="1:22">
      <c r="A18" s="13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88"/>
      <c r="P18" s="89"/>
      <c r="Q18" s="89"/>
      <c r="R18" s="89"/>
      <c r="S18" s="89"/>
      <c r="T18" s="89"/>
      <c r="U18" s="89"/>
      <c r="V18" s="89"/>
    </row>
    <row r="19" ht="16.5" customHeight="1" spans="1:22">
      <c r="A19" s="11" t="s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17"/>
    </row>
    <row r="20" ht="25.5" customHeight="1" spans="1:22">
      <c r="A20" s="11" t="s">
        <v>11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17"/>
    </row>
    <row r="21" ht="15.75" customHeight="1" spans="1:22">
      <c r="A21" s="14" t="s">
        <v>12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18"/>
    </row>
    <row r="22" ht="15.75" customHeight="1" spans="1:26">
      <c r="A22" s="16" t="s">
        <v>13</v>
      </c>
      <c r="B22" s="17"/>
      <c r="C22" s="18" t="s">
        <v>14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19"/>
      <c r="W22" s="120"/>
      <c r="X22" s="120"/>
      <c r="Y22" s="120"/>
      <c r="Z22" s="120"/>
    </row>
    <row r="23" ht="78.75" customHeight="1" spans="1:26">
      <c r="A23" s="20"/>
      <c r="B23" s="21" t="s">
        <v>15</v>
      </c>
      <c r="C23" s="22" t="s">
        <v>16</v>
      </c>
      <c r="D23" s="23" t="s">
        <v>17</v>
      </c>
      <c r="E23" s="24"/>
      <c r="F23" s="25"/>
      <c r="G23" s="23" t="s">
        <v>18</v>
      </c>
      <c r="H23" s="24"/>
      <c r="I23" s="25"/>
      <c r="J23" s="90" t="s">
        <v>19</v>
      </c>
      <c r="K23" s="23" t="s">
        <v>20</v>
      </c>
      <c r="L23" s="24"/>
      <c r="M23" s="24"/>
      <c r="N23" s="25"/>
      <c r="O23" s="23" t="s">
        <v>21</v>
      </c>
      <c r="P23" s="25"/>
      <c r="Q23" s="90" t="s">
        <v>22</v>
      </c>
      <c r="R23" s="23" t="s">
        <v>23</v>
      </c>
      <c r="S23" s="25"/>
      <c r="T23" s="23" t="s">
        <v>24</v>
      </c>
      <c r="U23" s="25"/>
      <c r="V23" s="22" t="s">
        <v>25</v>
      </c>
      <c r="W23" s="120"/>
      <c r="X23" s="120"/>
      <c r="Y23" s="120"/>
      <c r="Z23" s="120"/>
    </row>
    <row r="24" ht="37.5" customHeight="1" spans="1:26">
      <c r="A24" s="20"/>
      <c r="B24" s="26"/>
      <c r="C24" s="27"/>
      <c r="D24" s="28" t="s">
        <v>26</v>
      </c>
      <c r="E24" s="28" t="s">
        <v>27</v>
      </c>
      <c r="F24" s="28" t="s">
        <v>28</v>
      </c>
      <c r="G24" s="28" t="s">
        <v>26</v>
      </c>
      <c r="H24" s="28" t="s">
        <v>27</v>
      </c>
      <c r="I24" s="28" t="s">
        <v>28</v>
      </c>
      <c r="J24" s="28" t="s">
        <v>26</v>
      </c>
      <c r="K24" s="28" t="s">
        <v>29</v>
      </c>
      <c r="L24" s="28" t="s">
        <v>26</v>
      </c>
      <c r="M24" s="28" t="s">
        <v>27</v>
      </c>
      <c r="N24" s="28" t="s">
        <v>28</v>
      </c>
      <c r="O24" s="28" t="s">
        <v>26</v>
      </c>
      <c r="P24" s="28" t="s">
        <v>27</v>
      </c>
      <c r="Q24" s="28"/>
      <c r="R24" s="28" t="s">
        <v>26</v>
      </c>
      <c r="S24" s="28" t="s">
        <v>27</v>
      </c>
      <c r="T24" s="28" t="s">
        <v>26</v>
      </c>
      <c r="U24" s="28" t="s">
        <v>30</v>
      </c>
      <c r="V24" s="121"/>
      <c r="W24" s="120"/>
      <c r="X24" s="120"/>
      <c r="Y24" s="120"/>
      <c r="Z24" s="120"/>
    </row>
    <row r="25" ht="15.75" customHeight="1" spans="1:26">
      <c r="A25" s="29" t="s">
        <v>31</v>
      </c>
      <c r="B25" s="30">
        <v>1909814.32</v>
      </c>
      <c r="C25" s="31">
        <v>1807699.41</v>
      </c>
      <c r="D25" s="32">
        <v>10308116.41</v>
      </c>
      <c r="E25" s="33"/>
      <c r="F25" s="33"/>
      <c r="G25" s="33">
        <v>3369522.9</v>
      </c>
      <c r="H25" s="33"/>
      <c r="I25" s="33"/>
      <c r="J25" s="33"/>
      <c r="K25" s="91">
        <v>45658</v>
      </c>
      <c r="L25" s="92">
        <v>1677261.45</v>
      </c>
      <c r="M25" s="92"/>
      <c r="N25" s="92"/>
      <c r="O25" s="92"/>
      <c r="P25" s="92"/>
      <c r="Q25" s="92"/>
      <c r="R25" s="30">
        <v>65751.94</v>
      </c>
      <c r="S25" s="50"/>
      <c r="T25" s="94">
        <v>32516.04</v>
      </c>
      <c r="U25" s="36"/>
      <c r="V25" s="32">
        <f>L25+M25+N25+R25+S25+T25+U25</f>
        <v>1775529.43</v>
      </c>
      <c r="W25" s="122"/>
      <c r="X25" s="120"/>
      <c r="Y25" s="120"/>
      <c r="Z25" s="120"/>
    </row>
    <row r="26" ht="15.75" customHeight="1" spans="1:26">
      <c r="A26" s="29" t="s">
        <v>32</v>
      </c>
      <c r="B26" s="34">
        <v>1911479.87</v>
      </c>
      <c r="C26" s="31">
        <v>1809364.96</v>
      </c>
      <c r="D26" s="35">
        <v>30437.96</v>
      </c>
      <c r="E26" s="36"/>
      <c r="F26" s="36"/>
      <c r="G26" s="35">
        <v>1762699.41</v>
      </c>
      <c r="H26" s="36"/>
      <c r="I26" s="36"/>
      <c r="J26" s="36"/>
      <c r="K26" s="93">
        <v>45689</v>
      </c>
      <c r="L26" s="94">
        <v>1692261.45</v>
      </c>
      <c r="M26" s="95"/>
      <c r="N26" s="95"/>
      <c r="O26" s="95"/>
      <c r="P26" s="95"/>
      <c r="Q26" s="95"/>
      <c r="R26" s="95"/>
      <c r="S26" s="95">
        <v>38700</v>
      </c>
      <c r="T26" s="35"/>
      <c r="U26" s="95"/>
      <c r="V26" s="36">
        <f>SUM(L26,S26)</f>
        <v>1730961.45</v>
      </c>
      <c r="W26" s="122"/>
      <c r="X26" s="120"/>
      <c r="Y26" s="120"/>
      <c r="Z26" s="120"/>
    </row>
    <row r="27" ht="15.75" customHeight="1" spans="1:26">
      <c r="A27" s="37" t="s">
        <v>32</v>
      </c>
      <c r="B27" s="34"/>
      <c r="C27" s="38"/>
      <c r="D27" s="39"/>
      <c r="E27" s="36"/>
      <c r="F27" s="36"/>
      <c r="G27" s="40"/>
      <c r="H27" s="36"/>
      <c r="I27" s="36"/>
      <c r="J27" s="36"/>
      <c r="K27" s="93">
        <v>45658</v>
      </c>
      <c r="L27" s="94">
        <v>30437.96</v>
      </c>
      <c r="M27" s="95"/>
      <c r="N27" s="95"/>
      <c r="O27" s="95"/>
      <c r="P27" s="95"/>
      <c r="Q27" s="95"/>
      <c r="R27" s="95"/>
      <c r="S27" s="123"/>
      <c r="T27" s="124"/>
      <c r="U27" s="95"/>
      <c r="V27" s="41">
        <v>30437.96</v>
      </c>
      <c r="W27" s="122"/>
      <c r="X27" s="120"/>
      <c r="Y27" s="120"/>
      <c r="Z27" s="120"/>
    </row>
    <row r="28" ht="15.75" customHeight="1" spans="1:26">
      <c r="A28" s="37" t="s">
        <v>32</v>
      </c>
      <c r="B28" s="30"/>
      <c r="C28" s="41"/>
      <c r="D28" s="39"/>
      <c r="E28" s="36"/>
      <c r="F28" s="36"/>
      <c r="G28" s="40"/>
      <c r="H28" s="36"/>
      <c r="I28" s="36"/>
      <c r="J28" s="36"/>
      <c r="K28" s="93">
        <v>45717</v>
      </c>
      <c r="L28" s="35">
        <v>1732261.45</v>
      </c>
      <c r="M28" s="95"/>
      <c r="N28" s="95"/>
      <c r="O28" s="95"/>
      <c r="P28" s="95"/>
      <c r="Q28" s="95"/>
      <c r="R28" s="95"/>
      <c r="S28" s="95"/>
      <c r="T28" s="30"/>
      <c r="U28" s="95"/>
      <c r="V28" s="31">
        <v>1732261.45</v>
      </c>
      <c r="W28" s="125"/>
      <c r="X28" s="120"/>
      <c r="Y28" s="120"/>
      <c r="Z28" s="120"/>
    </row>
    <row r="29" ht="15.75" customHeight="1" spans="1:26">
      <c r="A29" s="42">
        <v>45717</v>
      </c>
      <c r="B29" s="30">
        <v>1911927.01</v>
      </c>
      <c r="C29" s="30">
        <v>1809812.1</v>
      </c>
      <c r="D29" s="35">
        <v>32103.51</v>
      </c>
      <c r="E29" s="36"/>
      <c r="F29" s="36"/>
      <c r="G29" s="30">
        <v>1849947.78</v>
      </c>
      <c r="H29" s="36"/>
      <c r="I29" s="36"/>
      <c r="J29" s="36"/>
      <c r="K29" s="93" t="s">
        <v>33</v>
      </c>
      <c r="L29" s="30">
        <v>85582.82</v>
      </c>
      <c r="M29" s="95"/>
      <c r="N29" s="95"/>
      <c r="O29" s="95"/>
      <c r="P29" s="95"/>
      <c r="Q29" s="95"/>
      <c r="R29" s="95"/>
      <c r="S29" s="95"/>
      <c r="T29" s="30"/>
      <c r="U29" s="95"/>
      <c r="V29" s="30">
        <v>85582.82</v>
      </c>
      <c r="W29" s="125"/>
      <c r="X29" s="120"/>
      <c r="Y29" s="120"/>
      <c r="Z29" s="120"/>
    </row>
    <row r="30" ht="15.75" customHeight="1" spans="1:26">
      <c r="A30" s="43">
        <v>45717</v>
      </c>
      <c r="B30" s="30"/>
      <c r="C30" s="41"/>
      <c r="D30" s="39"/>
      <c r="E30" s="36"/>
      <c r="F30" s="36"/>
      <c r="G30" s="40"/>
      <c r="H30" s="36"/>
      <c r="I30" s="36"/>
      <c r="J30" s="36"/>
      <c r="K30" s="93" t="s">
        <v>34</v>
      </c>
      <c r="L30" s="35">
        <v>32103.51</v>
      </c>
      <c r="M30" s="95"/>
      <c r="N30" s="95"/>
      <c r="O30" s="95"/>
      <c r="P30" s="95"/>
      <c r="Q30" s="95"/>
      <c r="R30" s="95"/>
      <c r="S30" s="95"/>
      <c r="T30" s="30"/>
      <c r="U30" s="95"/>
      <c r="V30" s="35">
        <v>32103.51</v>
      </c>
      <c r="W30" s="125"/>
      <c r="X30" s="120"/>
      <c r="Y30" s="120"/>
      <c r="Z30" s="120"/>
    </row>
    <row r="31" ht="15.75" customHeight="1" spans="1:26">
      <c r="A31" s="43">
        <v>45717</v>
      </c>
      <c r="B31" s="30"/>
      <c r="C31" s="43"/>
      <c r="D31" s="30"/>
      <c r="E31" s="41"/>
      <c r="F31" s="39"/>
      <c r="G31" s="36"/>
      <c r="H31" s="36"/>
      <c r="I31" s="40"/>
      <c r="J31" s="36"/>
      <c r="K31" s="36" t="s">
        <v>35</v>
      </c>
      <c r="L31" s="96">
        <v>1732261.45</v>
      </c>
      <c r="M31" s="93"/>
      <c r="N31" s="30"/>
      <c r="O31" s="95"/>
      <c r="P31" s="95"/>
      <c r="Q31" s="95"/>
      <c r="R31" s="95"/>
      <c r="S31" s="95"/>
      <c r="T31" s="95"/>
      <c r="U31" s="95"/>
      <c r="V31" s="30">
        <v>1732261.45</v>
      </c>
      <c r="W31" s="126"/>
      <c r="X31" s="35"/>
      <c r="Y31" s="122"/>
      <c r="Z31" s="120"/>
    </row>
    <row r="32" ht="15.75" customHeight="1" spans="1:24">
      <c r="A32" s="29" t="s">
        <v>36</v>
      </c>
      <c r="B32" s="30">
        <v>2065659.47</v>
      </c>
      <c r="C32" s="30">
        <v>1963544.56</v>
      </c>
      <c r="D32" s="30">
        <v>32550.65</v>
      </c>
      <c r="E32" s="30">
        <v>4380</v>
      </c>
      <c r="F32" s="44"/>
      <c r="G32" s="45">
        <v>1884229.28</v>
      </c>
      <c r="H32" s="46">
        <v>4380</v>
      </c>
      <c r="I32" s="47"/>
      <c r="J32" s="36"/>
      <c r="K32" s="36" t="s">
        <v>35</v>
      </c>
      <c r="L32" s="47"/>
      <c r="M32" s="97">
        <v>4380</v>
      </c>
      <c r="N32" s="47"/>
      <c r="O32" s="58"/>
      <c r="P32" s="58"/>
      <c r="Q32" s="58"/>
      <c r="R32" s="58"/>
      <c r="S32" s="58"/>
      <c r="T32" s="58"/>
      <c r="U32" s="58"/>
      <c r="V32" s="46">
        <v>4380</v>
      </c>
      <c r="W32" s="120"/>
      <c r="X32" s="120"/>
    </row>
    <row r="33" ht="15.75" customHeight="1" spans="1:24">
      <c r="A33" s="37" t="s">
        <v>36</v>
      </c>
      <c r="B33" s="47"/>
      <c r="C33" s="48"/>
      <c r="D33" s="47"/>
      <c r="E33" s="49"/>
      <c r="F33" s="44"/>
      <c r="G33" s="47"/>
      <c r="H33" s="47"/>
      <c r="I33" s="98"/>
      <c r="J33" s="47"/>
      <c r="K33" s="36" t="s">
        <v>33</v>
      </c>
      <c r="L33" s="96">
        <v>14417.18</v>
      </c>
      <c r="M33" s="47"/>
      <c r="N33" s="47"/>
      <c r="O33" s="58"/>
      <c r="P33" s="58"/>
      <c r="Q33" s="58"/>
      <c r="R33" s="58"/>
      <c r="S33" s="58"/>
      <c r="T33" s="58"/>
      <c r="U33" s="58"/>
      <c r="V33" s="96">
        <v>14417.18</v>
      </c>
      <c r="W33" s="120"/>
      <c r="X33" s="120"/>
    </row>
    <row r="34" ht="15.75" customHeight="1" spans="1:24">
      <c r="A34" s="37" t="s">
        <v>36</v>
      </c>
      <c r="B34" s="47"/>
      <c r="C34" s="48"/>
      <c r="D34" s="47"/>
      <c r="E34" s="49"/>
      <c r="F34" s="44"/>
      <c r="G34" s="47"/>
      <c r="H34" s="47"/>
      <c r="I34" s="98"/>
      <c r="J34" s="47"/>
      <c r="K34" s="36" t="s">
        <v>34</v>
      </c>
      <c r="L34" s="30">
        <v>85000</v>
      </c>
      <c r="M34" s="47"/>
      <c r="N34" s="47"/>
      <c r="O34" s="58"/>
      <c r="P34" s="58"/>
      <c r="Q34" s="58"/>
      <c r="R34" s="58"/>
      <c r="S34" s="58"/>
      <c r="T34" s="58"/>
      <c r="U34" s="58"/>
      <c r="V34" s="30">
        <v>85000</v>
      </c>
      <c r="W34" s="120"/>
      <c r="X34" s="120"/>
    </row>
    <row r="35" ht="15.75" customHeight="1" spans="1:24">
      <c r="A35" s="37" t="s">
        <v>36</v>
      </c>
      <c r="B35" s="47"/>
      <c r="C35" s="48"/>
      <c r="D35" s="47"/>
      <c r="E35" s="49"/>
      <c r="F35" s="44"/>
      <c r="G35" s="47"/>
      <c r="H35" s="47"/>
      <c r="I35" s="98"/>
      <c r="J35" s="47"/>
      <c r="K35" s="36" t="s">
        <v>37</v>
      </c>
      <c r="L35" s="30">
        <v>32550.65</v>
      </c>
      <c r="M35" s="47"/>
      <c r="N35" s="47"/>
      <c r="O35" s="58"/>
      <c r="P35" s="58"/>
      <c r="Q35" s="58"/>
      <c r="R35" s="58"/>
      <c r="S35" s="58"/>
      <c r="T35" s="58"/>
      <c r="U35" s="58"/>
      <c r="V35" s="30">
        <v>32550.65</v>
      </c>
      <c r="W35" s="120"/>
      <c r="X35" s="120"/>
    </row>
    <row r="36" ht="15.75" customHeight="1" spans="1:24">
      <c r="A36" s="37" t="s">
        <v>36</v>
      </c>
      <c r="B36" s="47"/>
      <c r="C36" s="48"/>
      <c r="D36" s="47"/>
      <c r="E36" s="49"/>
      <c r="F36" s="44"/>
      <c r="G36" s="47"/>
      <c r="H36" s="47"/>
      <c r="I36" s="98"/>
      <c r="J36" s="47"/>
      <c r="K36" s="36" t="s">
        <v>38</v>
      </c>
      <c r="L36" s="35">
        <v>1752261.45</v>
      </c>
      <c r="M36" s="47"/>
      <c r="N36" s="47"/>
      <c r="O36" s="58"/>
      <c r="P36" s="58"/>
      <c r="Q36" s="58"/>
      <c r="R36" s="58"/>
      <c r="S36" s="58"/>
      <c r="T36" s="58"/>
      <c r="U36" s="58"/>
      <c r="V36" s="30">
        <v>1752261.45</v>
      </c>
      <c r="W36" s="120"/>
      <c r="X36" s="120"/>
    </row>
    <row r="37" ht="15.75" customHeight="1" spans="1:24">
      <c r="A37" s="29" t="s">
        <v>39</v>
      </c>
      <c r="B37" s="30">
        <v>2122487.83</v>
      </c>
      <c r="C37" s="35">
        <v>2020372.92</v>
      </c>
      <c r="D37" s="30">
        <v>8908592.21</v>
      </c>
      <c r="E37" s="49"/>
      <c r="F37" s="44"/>
      <c r="G37" s="35">
        <v>1499359.81</v>
      </c>
      <c r="H37" s="47"/>
      <c r="I37" s="98"/>
      <c r="J37" s="36"/>
      <c r="K37" s="36" t="s">
        <v>37</v>
      </c>
      <c r="L37" s="30">
        <v>45000</v>
      </c>
      <c r="M37" s="47"/>
      <c r="N37" s="47"/>
      <c r="O37" s="58"/>
      <c r="P37" s="58"/>
      <c r="Q37" s="58"/>
      <c r="R37" s="58"/>
      <c r="S37" s="58"/>
      <c r="T37" s="58"/>
      <c r="U37" s="58"/>
      <c r="V37" s="30">
        <v>45000</v>
      </c>
      <c r="W37" s="120"/>
      <c r="X37" s="120"/>
    </row>
    <row r="38" ht="15.75" customHeight="1" spans="1:24">
      <c r="A38" s="37" t="s">
        <v>39</v>
      </c>
      <c r="B38" s="47"/>
      <c r="C38" s="48"/>
      <c r="D38" s="47"/>
      <c r="E38" s="49"/>
      <c r="F38" s="44"/>
      <c r="G38" s="47"/>
      <c r="H38" s="47"/>
      <c r="I38" s="98"/>
      <c r="J38" s="47"/>
      <c r="K38" s="36" t="s">
        <v>35</v>
      </c>
      <c r="L38" s="96">
        <v>45000</v>
      </c>
      <c r="M38" s="47"/>
      <c r="N38" s="47"/>
      <c r="O38" s="58"/>
      <c r="P38" s="58"/>
      <c r="Q38" s="58"/>
      <c r="R38" s="58"/>
      <c r="S38" s="58"/>
      <c r="T38" s="58"/>
      <c r="U38" s="58"/>
      <c r="V38" s="96">
        <v>45000</v>
      </c>
      <c r="W38" s="120"/>
      <c r="X38" s="120"/>
    </row>
    <row r="39" ht="15.75" customHeight="1" spans="1:24">
      <c r="A39" s="37" t="s">
        <v>39</v>
      </c>
      <c r="B39" s="47"/>
      <c r="C39" s="48"/>
      <c r="D39" s="47"/>
      <c r="E39" s="49"/>
      <c r="F39" s="44"/>
      <c r="G39" s="47"/>
      <c r="H39" s="47"/>
      <c r="I39" s="98"/>
      <c r="J39" s="47"/>
      <c r="K39" s="36" t="s">
        <v>35</v>
      </c>
      <c r="L39" s="99">
        <v>32550.65</v>
      </c>
      <c r="M39" s="47"/>
      <c r="N39" s="47"/>
      <c r="O39" s="58"/>
      <c r="P39" s="58"/>
      <c r="Q39" s="58"/>
      <c r="R39" s="58"/>
      <c r="S39" s="58"/>
      <c r="T39" s="58"/>
      <c r="U39" s="58"/>
      <c r="V39" s="96">
        <v>32550.65</v>
      </c>
      <c r="W39" s="120"/>
      <c r="X39" s="120"/>
    </row>
    <row r="40" ht="15.75" customHeight="1" spans="1:26">
      <c r="A40" s="42">
        <v>45809</v>
      </c>
      <c r="B40" s="36">
        <v>2114799.24</v>
      </c>
      <c r="C40" s="35">
        <v>2012684.33</v>
      </c>
      <c r="D40" s="30">
        <v>33476.31</v>
      </c>
      <c r="E40" s="50"/>
      <c r="F40" s="39"/>
      <c r="G40" s="35">
        <v>2306964.18</v>
      </c>
      <c r="H40" s="36"/>
      <c r="I40" s="100"/>
      <c r="J40" s="36"/>
      <c r="K40" s="101">
        <v>45809</v>
      </c>
      <c r="L40" s="30">
        <v>1376809.16</v>
      </c>
      <c r="M40" s="36"/>
      <c r="N40" s="36"/>
      <c r="O40" s="95"/>
      <c r="P40" s="95"/>
      <c r="Q40" s="95"/>
      <c r="R40" s="95"/>
      <c r="S40" s="95"/>
      <c r="T40" s="95"/>
      <c r="U40" s="95"/>
      <c r="V40" s="30">
        <v>1376809.16</v>
      </c>
      <c r="W40" s="120"/>
      <c r="X40" s="120"/>
      <c r="Y40" s="130"/>
      <c r="Z40" s="130"/>
    </row>
    <row r="41" ht="15.75" customHeight="1" spans="1:26">
      <c r="A41" s="43">
        <v>45809</v>
      </c>
      <c r="B41" s="36"/>
      <c r="C41" s="51"/>
      <c r="D41" s="36"/>
      <c r="E41" s="50"/>
      <c r="F41" s="39"/>
      <c r="G41" s="36"/>
      <c r="H41" s="36"/>
      <c r="I41" s="100"/>
      <c r="J41" s="36"/>
      <c r="K41" s="36" t="s">
        <v>40</v>
      </c>
      <c r="L41" s="30">
        <v>33476.31</v>
      </c>
      <c r="M41" s="36"/>
      <c r="N41" s="36"/>
      <c r="O41" s="95"/>
      <c r="P41" s="95"/>
      <c r="Q41" s="95"/>
      <c r="R41" s="95"/>
      <c r="S41" s="95"/>
      <c r="T41" s="95"/>
      <c r="U41" s="95"/>
      <c r="V41" s="30">
        <v>33476.31</v>
      </c>
      <c r="W41" s="120"/>
      <c r="X41" s="120"/>
      <c r="Y41" s="130"/>
      <c r="Z41" s="130"/>
    </row>
    <row r="42" ht="15.75" customHeight="1" spans="1:26">
      <c r="A42" s="42">
        <v>45839</v>
      </c>
      <c r="B42" s="36">
        <v>2126564.88</v>
      </c>
      <c r="C42" s="51">
        <v>2019556.78</v>
      </c>
      <c r="D42" s="30">
        <v>32775.54</v>
      </c>
      <c r="E42" s="52">
        <v>86680.2</v>
      </c>
      <c r="F42" s="44"/>
      <c r="G42" s="53">
        <v>2457972.02</v>
      </c>
      <c r="H42" s="47"/>
      <c r="I42" s="98"/>
      <c r="J42" s="30"/>
      <c r="K42" s="101">
        <v>45839</v>
      </c>
      <c r="L42" s="30">
        <v>1876108.55</v>
      </c>
      <c r="M42" s="47"/>
      <c r="N42" s="47"/>
      <c r="O42" s="58"/>
      <c r="P42" s="58"/>
      <c r="Q42" s="58"/>
      <c r="R42" s="58"/>
      <c r="S42" s="58"/>
      <c r="T42" s="58"/>
      <c r="U42" s="58"/>
      <c r="V42" s="30">
        <v>1876108.55</v>
      </c>
      <c r="W42" s="120"/>
      <c r="X42" s="120"/>
      <c r="Y42" s="130"/>
      <c r="Z42" s="130"/>
    </row>
    <row r="43" ht="15.75" customHeight="1" spans="1:26">
      <c r="A43" s="43">
        <v>45839</v>
      </c>
      <c r="B43" s="47"/>
      <c r="C43" s="48"/>
      <c r="D43" s="47"/>
      <c r="E43" s="54"/>
      <c r="F43" s="44"/>
      <c r="G43" s="47"/>
      <c r="H43" s="47"/>
      <c r="I43" s="98"/>
      <c r="J43" s="47"/>
      <c r="K43" s="36" t="s">
        <v>35</v>
      </c>
      <c r="L43" s="30">
        <v>153732.46</v>
      </c>
      <c r="M43" s="47"/>
      <c r="N43" s="47"/>
      <c r="O43" s="58"/>
      <c r="P43" s="58"/>
      <c r="Q43" s="58"/>
      <c r="R43" s="58"/>
      <c r="S43" s="58"/>
      <c r="T43" s="58"/>
      <c r="U43" s="58"/>
      <c r="V43" s="30">
        <v>153732.46</v>
      </c>
      <c r="W43" s="120"/>
      <c r="X43" s="120"/>
      <c r="Y43" s="130"/>
      <c r="Z43" s="130"/>
    </row>
    <row r="44" ht="15.75" customHeight="1" spans="1:26">
      <c r="A44" s="43">
        <v>45839</v>
      </c>
      <c r="B44" s="47"/>
      <c r="C44" s="48"/>
      <c r="D44" s="47"/>
      <c r="E44" s="49"/>
      <c r="F44" s="44"/>
      <c r="G44" s="47"/>
      <c r="H44" s="47"/>
      <c r="I44" s="98"/>
      <c r="J44" s="47"/>
      <c r="K44" s="36" t="s">
        <v>40</v>
      </c>
      <c r="L44" s="30">
        <v>234635.16</v>
      </c>
      <c r="M44" s="47"/>
      <c r="N44" s="47"/>
      <c r="O44" s="58"/>
      <c r="P44" s="58"/>
      <c r="Q44" s="58"/>
      <c r="R44" s="58"/>
      <c r="S44" s="58"/>
      <c r="T44" s="58"/>
      <c r="U44" s="58"/>
      <c r="V44" s="30">
        <v>234635.16</v>
      </c>
      <c r="W44" s="120"/>
      <c r="X44" s="120"/>
      <c r="Y44" s="130"/>
      <c r="Z44" s="130"/>
    </row>
    <row r="45" ht="15.75" customHeight="1" spans="1:26">
      <c r="A45" s="43">
        <v>45839</v>
      </c>
      <c r="B45" s="55"/>
      <c r="C45" s="48"/>
      <c r="D45" s="47"/>
      <c r="E45" s="49"/>
      <c r="F45" s="44"/>
      <c r="G45" s="47"/>
      <c r="H45" s="47"/>
      <c r="I45" s="98"/>
      <c r="J45" s="47"/>
      <c r="K45" s="101">
        <v>45809</v>
      </c>
      <c r="L45" s="35">
        <v>590875.17</v>
      </c>
      <c r="M45" s="47"/>
      <c r="N45" s="47"/>
      <c r="O45" s="58"/>
      <c r="P45" s="58"/>
      <c r="Q45" s="58"/>
      <c r="R45" s="58"/>
      <c r="S45" s="58"/>
      <c r="T45" s="58"/>
      <c r="U45" s="58"/>
      <c r="V45" s="30">
        <v>590875.17</v>
      </c>
      <c r="W45" s="120"/>
      <c r="X45" s="120"/>
      <c r="Y45" s="130"/>
      <c r="Z45" s="130"/>
    </row>
    <row r="46" ht="15.75" customHeight="1" spans="1:26">
      <c r="A46" s="42">
        <v>45894</v>
      </c>
      <c r="B46" s="56">
        <v>2127605.92</v>
      </c>
      <c r="C46" s="57">
        <v>2020597.82</v>
      </c>
      <c r="D46" s="56">
        <v>4007453.4</v>
      </c>
      <c r="E46" s="49"/>
      <c r="F46" s="44"/>
      <c r="G46" s="57">
        <v>2139875.71</v>
      </c>
      <c r="H46" s="56">
        <v>86680.2</v>
      </c>
      <c r="I46" s="98"/>
      <c r="J46" s="56"/>
      <c r="K46" s="101">
        <v>45894</v>
      </c>
      <c r="L46" s="102">
        <v>1876108.55</v>
      </c>
      <c r="M46" s="57">
        <v>86680.2</v>
      </c>
      <c r="N46" s="47"/>
      <c r="O46" s="58"/>
      <c r="P46" s="58"/>
      <c r="Q46" s="58"/>
      <c r="R46" s="58"/>
      <c r="S46" s="58"/>
      <c r="T46" s="58"/>
      <c r="U46" s="58"/>
      <c r="V46" s="102">
        <v>1962788.75</v>
      </c>
      <c r="W46" s="120"/>
      <c r="X46" s="120"/>
      <c r="Y46" s="130"/>
      <c r="Z46" s="130"/>
    </row>
    <row r="47" ht="15.75" customHeight="1" spans="1:26">
      <c r="A47" s="43">
        <v>45894</v>
      </c>
      <c r="B47" s="58"/>
      <c r="C47" s="48"/>
      <c r="D47" s="47"/>
      <c r="E47" s="49"/>
      <c r="F47" s="44"/>
      <c r="G47" s="47"/>
      <c r="H47" s="47"/>
      <c r="I47" s="98"/>
      <c r="J47" s="47"/>
      <c r="K47" s="101">
        <v>45863</v>
      </c>
      <c r="L47" s="102">
        <v>143448.23</v>
      </c>
      <c r="M47" s="47"/>
      <c r="N47" s="47"/>
      <c r="O47" s="58"/>
      <c r="P47" s="58"/>
      <c r="Q47" s="58"/>
      <c r="R47" s="58"/>
      <c r="S47" s="58"/>
      <c r="T47" s="58"/>
      <c r="U47" s="58"/>
      <c r="V47" s="102">
        <v>143448.23</v>
      </c>
      <c r="W47" s="120"/>
      <c r="X47" s="120"/>
      <c r="Y47" s="130"/>
      <c r="Z47" s="130"/>
    </row>
    <row r="48" ht="15.75" customHeight="1" spans="1:26">
      <c r="A48" s="43">
        <v>45894</v>
      </c>
      <c r="B48" s="47"/>
      <c r="C48" s="48"/>
      <c r="D48" s="55"/>
      <c r="E48" s="49"/>
      <c r="F48" s="44"/>
      <c r="G48" s="47"/>
      <c r="H48" s="47"/>
      <c r="I48" s="98"/>
      <c r="J48" s="55"/>
      <c r="K48" s="101">
        <v>45833</v>
      </c>
      <c r="L48" s="102">
        <v>45000</v>
      </c>
      <c r="M48" s="47"/>
      <c r="N48" s="47"/>
      <c r="O48" s="58"/>
      <c r="P48" s="58"/>
      <c r="Q48" s="58"/>
      <c r="R48" s="58"/>
      <c r="S48" s="58"/>
      <c r="T48" s="58"/>
      <c r="U48" s="58"/>
      <c r="V48" s="102">
        <v>45000</v>
      </c>
      <c r="W48" s="120"/>
      <c r="X48" s="120"/>
      <c r="Y48" s="130"/>
      <c r="Z48" s="130"/>
    </row>
    <row r="49" ht="15.75" customHeight="1" spans="1:26">
      <c r="A49" s="42">
        <v>45925</v>
      </c>
      <c r="B49" s="36">
        <v>2128531.58</v>
      </c>
      <c r="C49" s="51">
        <v>2021523.48</v>
      </c>
      <c r="D49" s="56">
        <v>33701.2</v>
      </c>
      <c r="E49" s="49"/>
      <c r="F49" s="44"/>
      <c r="G49" s="57">
        <v>1991863.25</v>
      </c>
      <c r="H49" s="47"/>
      <c r="I49" s="98"/>
      <c r="J49" s="103">
        <v>13469.14</v>
      </c>
      <c r="K49" s="104">
        <v>45901</v>
      </c>
      <c r="L49" s="102">
        <v>1951427.48</v>
      </c>
      <c r="M49" s="47"/>
      <c r="N49" s="47"/>
      <c r="O49" s="58"/>
      <c r="P49" s="58"/>
      <c r="Q49" s="58"/>
      <c r="R49" s="58"/>
      <c r="S49" s="58"/>
      <c r="T49" s="58"/>
      <c r="U49" s="58"/>
      <c r="V49" s="102">
        <v>1951427.48</v>
      </c>
      <c r="W49" s="120"/>
      <c r="X49" s="120"/>
      <c r="Y49" s="130"/>
      <c r="Z49" s="130"/>
    </row>
    <row r="50" ht="15.75" customHeight="1" spans="1:26">
      <c r="A50" s="43">
        <v>45925</v>
      </c>
      <c r="B50" s="47"/>
      <c r="C50" s="48"/>
      <c r="D50" s="59"/>
      <c r="E50" s="49"/>
      <c r="F50" s="44"/>
      <c r="G50" s="47"/>
      <c r="H50" s="47"/>
      <c r="I50" s="98"/>
      <c r="J50" s="58"/>
      <c r="K50" s="101">
        <v>45870</v>
      </c>
      <c r="L50" s="105">
        <v>33701.2</v>
      </c>
      <c r="M50" s="47"/>
      <c r="N50" s="47"/>
      <c r="O50" s="58"/>
      <c r="P50" s="58"/>
      <c r="Q50" s="58"/>
      <c r="R50" s="58"/>
      <c r="S50" s="58"/>
      <c r="T50" s="58"/>
      <c r="U50" s="58"/>
      <c r="V50" s="102">
        <v>33701.2</v>
      </c>
      <c r="W50" s="120"/>
      <c r="X50" s="120"/>
      <c r="Y50" s="130"/>
      <c r="Z50" s="130"/>
    </row>
    <row r="51" ht="15.75" customHeight="1" spans="1:24">
      <c r="A51" s="43">
        <v>45955</v>
      </c>
      <c r="B51" s="36">
        <v>2128531.58</v>
      </c>
      <c r="C51" s="51">
        <v>2021523.48</v>
      </c>
      <c r="D51" s="60">
        <v>34626.86</v>
      </c>
      <c r="E51" s="49"/>
      <c r="F51" s="49"/>
      <c r="G51" s="61">
        <v>145414.93</v>
      </c>
      <c r="H51" s="62"/>
      <c r="I51" s="106"/>
      <c r="J51" s="61">
        <v>28734.57</v>
      </c>
      <c r="K51" s="43">
        <v>45955</v>
      </c>
      <c r="L51" s="60">
        <v>1958162.05</v>
      </c>
      <c r="M51" s="47"/>
      <c r="N51" s="47"/>
      <c r="O51" s="47"/>
      <c r="P51" s="47"/>
      <c r="Q51" s="47"/>
      <c r="R51" s="47"/>
      <c r="S51" s="47"/>
      <c r="T51" s="47"/>
      <c r="U51" s="47"/>
      <c r="V51" s="60">
        <v>1958162.05</v>
      </c>
      <c r="W51" s="120"/>
      <c r="X51" s="120"/>
    </row>
    <row r="52" ht="15.75" customHeight="1" spans="1:24">
      <c r="A52" s="43">
        <v>45955</v>
      </c>
      <c r="B52" s="47"/>
      <c r="C52" s="48"/>
      <c r="D52" s="59"/>
      <c r="E52" s="49"/>
      <c r="F52" s="49"/>
      <c r="G52" s="62"/>
      <c r="H52" s="62"/>
      <c r="I52" s="106"/>
      <c r="J52" s="62"/>
      <c r="K52" s="101">
        <v>45870</v>
      </c>
      <c r="L52" s="107">
        <v>110788.07</v>
      </c>
      <c r="M52" s="47"/>
      <c r="N52" s="47"/>
      <c r="O52" s="47"/>
      <c r="P52" s="47"/>
      <c r="Q52" s="47"/>
      <c r="R52" s="47"/>
      <c r="S52" s="47"/>
      <c r="T52" s="47"/>
      <c r="U52" s="48"/>
      <c r="V52" s="127">
        <v>110788.07</v>
      </c>
      <c r="W52" s="120"/>
      <c r="X52" s="120"/>
    </row>
    <row r="53" ht="15.75" customHeight="1" spans="1:24">
      <c r="A53" s="43">
        <v>45955</v>
      </c>
      <c r="B53" s="47"/>
      <c r="C53" s="47"/>
      <c r="D53" s="55"/>
      <c r="E53" s="47"/>
      <c r="F53" s="47"/>
      <c r="G53" s="55"/>
      <c r="H53" s="47"/>
      <c r="I53" s="47"/>
      <c r="J53" s="55"/>
      <c r="K53" s="101">
        <v>45901</v>
      </c>
      <c r="L53" s="36">
        <v>34626.86</v>
      </c>
      <c r="M53" s="47"/>
      <c r="N53" s="47"/>
      <c r="O53" s="47"/>
      <c r="P53" s="47"/>
      <c r="Q53" s="47"/>
      <c r="R53" s="47"/>
      <c r="S53" s="47"/>
      <c r="T53" s="47"/>
      <c r="U53" s="47"/>
      <c r="V53" s="95">
        <v>34626.86</v>
      </c>
      <c r="W53" s="120"/>
      <c r="X53" s="120"/>
    </row>
    <row r="54" s="1" customFormat="1" ht="15.75" customHeight="1" spans="1:24">
      <c r="A54" s="43">
        <v>45986</v>
      </c>
      <c r="B54" s="36">
        <v>2161730.64</v>
      </c>
      <c r="C54" s="51">
        <v>2054722.54</v>
      </c>
      <c r="D54" s="63">
        <v>34626.86</v>
      </c>
      <c r="E54" s="64"/>
      <c r="F54" s="65">
        <v>2508631.41</v>
      </c>
      <c r="G54" s="66">
        <v>3500576.2</v>
      </c>
      <c r="H54" s="64"/>
      <c r="I54" s="65">
        <v>2508631.41</v>
      </c>
      <c r="J54" s="66">
        <v>264921.95</v>
      </c>
      <c r="K54" s="101">
        <v>45962</v>
      </c>
      <c r="L54" s="108">
        <v>1721974.67</v>
      </c>
      <c r="M54" s="67"/>
      <c r="N54" s="65">
        <v>2508631.41</v>
      </c>
      <c r="O54" s="67"/>
      <c r="P54" s="67"/>
      <c r="Q54" s="67"/>
      <c r="R54" s="67"/>
      <c r="S54" s="67"/>
      <c r="T54" s="67"/>
      <c r="U54" s="67"/>
      <c r="V54" s="128">
        <v>4230606.08</v>
      </c>
      <c r="W54" s="129"/>
      <c r="X54" s="129"/>
    </row>
    <row r="55" s="1" customFormat="1" ht="15.75" customHeight="1" spans="1:24">
      <c r="A55" s="43">
        <v>45986</v>
      </c>
      <c r="B55" s="67"/>
      <c r="C55" s="67"/>
      <c r="D55" s="68"/>
      <c r="E55" s="67"/>
      <c r="F55" s="67"/>
      <c r="G55" s="68"/>
      <c r="H55" s="67"/>
      <c r="I55" s="67"/>
      <c r="J55" s="68"/>
      <c r="K55" s="43">
        <v>45955</v>
      </c>
      <c r="L55" s="109">
        <v>34626.86</v>
      </c>
      <c r="M55" s="67"/>
      <c r="N55" s="67"/>
      <c r="O55" s="67"/>
      <c r="P55" s="67"/>
      <c r="Q55" s="67"/>
      <c r="R55" s="67"/>
      <c r="S55" s="67"/>
      <c r="T55" s="67"/>
      <c r="U55" s="67"/>
      <c r="V55" s="109">
        <v>34626.86</v>
      </c>
      <c r="W55" s="129"/>
      <c r="X55" s="129"/>
    </row>
    <row r="56" s="1" customFormat="1" ht="15.75" customHeight="1" spans="1:24">
      <c r="A56" s="43">
        <v>45986</v>
      </c>
      <c r="B56" s="67"/>
      <c r="C56" s="67"/>
      <c r="D56" s="67"/>
      <c r="E56" s="67"/>
      <c r="F56" s="67"/>
      <c r="G56" s="67"/>
      <c r="H56" s="67"/>
      <c r="I56" s="67"/>
      <c r="J56" s="67"/>
      <c r="K56" s="110">
        <v>45901</v>
      </c>
      <c r="L56" s="66">
        <v>22000</v>
      </c>
      <c r="M56" s="64"/>
      <c r="N56" s="67"/>
      <c r="O56" s="67"/>
      <c r="P56" s="67"/>
      <c r="Q56" s="67"/>
      <c r="R56" s="67"/>
      <c r="S56" s="67"/>
      <c r="T56" s="67"/>
      <c r="U56" s="67"/>
      <c r="V56" s="66">
        <v>22000</v>
      </c>
      <c r="W56" s="129"/>
      <c r="X56" s="129"/>
    </row>
    <row r="57" ht="15.75" customHeight="1" spans="1:24">
      <c r="A57" s="69" t="s">
        <v>41</v>
      </c>
      <c r="B57" s="70">
        <f>SUM(B25:B56)</f>
        <v>22709132.34</v>
      </c>
      <c r="C57" s="70">
        <f>SUM(C25:C56)</f>
        <v>21561402.38</v>
      </c>
      <c r="D57" s="70">
        <f>SUM(D25:D56)</f>
        <v>23488460.91</v>
      </c>
      <c r="E57" s="70">
        <f>SUM(E25:E56)</f>
        <v>91060.2</v>
      </c>
      <c r="F57" s="70">
        <f>SUM(F25:F56)</f>
        <v>2508631.41</v>
      </c>
      <c r="G57" s="70">
        <f>SUM(G25:G56)</f>
        <v>22908425.47</v>
      </c>
      <c r="H57" s="70">
        <f>SUM(H25:H56)</f>
        <v>91060.2</v>
      </c>
      <c r="I57" s="70">
        <f>SUM(I25:I56)</f>
        <v>2508631.41</v>
      </c>
      <c r="J57" s="70">
        <f>SUM(J49:J56)</f>
        <v>307125.66</v>
      </c>
      <c r="K57" s="70"/>
      <c r="L57" s="111">
        <f>SUM(L25:L56)</f>
        <v>21186450.8</v>
      </c>
      <c r="M57" s="70">
        <f>SUM(M25:M56)</f>
        <v>91060.2</v>
      </c>
      <c r="N57" s="70">
        <f>SUM(N25:N56)</f>
        <v>2508631.41</v>
      </c>
      <c r="O57" s="70"/>
      <c r="P57" s="70"/>
      <c r="Q57" s="70"/>
      <c r="R57" s="70">
        <v>65751.94</v>
      </c>
      <c r="S57" s="70">
        <v>38700</v>
      </c>
      <c r="T57" s="70">
        <v>32516.04</v>
      </c>
      <c r="U57" s="70"/>
      <c r="V57" s="70">
        <f>SUM(V25:V56)</f>
        <v>23923110.39</v>
      </c>
      <c r="W57" s="120"/>
      <c r="X57" s="120"/>
    </row>
    <row r="58" ht="15.75" customHeight="1" spans="1:22">
      <c r="A58" s="71"/>
      <c r="B58" s="71"/>
      <c r="C58" s="72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</row>
    <row r="59" ht="38.25" customHeight="1" spans="1:22">
      <c r="A59" s="73" t="s">
        <v>42</v>
      </c>
      <c r="B59" s="74"/>
      <c r="C59" s="74"/>
      <c r="D59" s="74"/>
      <c r="E59" s="75"/>
      <c r="F59" s="71"/>
      <c r="G59" s="76"/>
      <c r="H59" s="77"/>
      <c r="I59" s="35"/>
      <c r="J59" s="76"/>
      <c r="K59" s="112"/>
      <c r="L59" s="113"/>
      <c r="M59" s="35"/>
      <c r="N59" s="86"/>
      <c r="O59" s="35"/>
      <c r="P59" s="87"/>
      <c r="Q59" s="71"/>
      <c r="R59" s="71"/>
      <c r="S59" s="87"/>
      <c r="T59" s="87"/>
      <c r="U59" s="71"/>
      <c r="V59" s="71"/>
    </row>
    <row r="60" ht="15.75" customHeight="1" spans="1:22">
      <c r="A60" s="78" t="s">
        <v>43</v>
      </c>
      <c r="B60" s="79"/>
      <c r="C60" s="79"/>
      <c r="D60" s="79"/>
      <c r="E60" s="80"/>
      <c r="F60" s="71"/>
      <c r="G60" s="76"/>
      <c r="H60" s="81"/>
      <c r="I60" s="76"/>
      <c r="J60" s="76"/>
      <c r="K60" s="112"/>
      <c r="L60" s="113"/>
      <c r="M60" s="35"/>
      <c r="N60" s="35"/>
      <c r="O60" s="35"/>
      <c r="P60" s="71"/>
      <c r="Q60" s="71"/>
      <c r="R60" s="71"/>
      <c r="S60" s="71"/>
      <c r="T60" s="71"/>
      <c r="U60" s="71"/>
      <c r="V60" s="71"/>
    </row>
    <row r="61" ht="15.75" customHeight="1" spans="1:22">
      <c r="A61" s="82"/>
      <c r="B61" s="83"/>
      <c r="C61" s="83"/>
      <c r="D61" s="83"/>
      <c r="E61" s="84"/>
      <c r="F61" s="71"/>
      <c r="G61" s="76"/>
      <c r="H61" s="81"/>
      <c r="I61" s="76"/>
      <c r="J61" s="76"/>
      <c r="K61" s="114"/>
      <c r="L61" s="113"/>
      <c r="M61" s="35"/>
      <c r="N61" s="35"/>
      <c r="O61" s="35"/>
      <c r="P61" s="71"/>
      <c r="Q61" s="71"/>
      <c r="R61" s="71"/>
      <c r="S61" s="71"/>
      <c r="T61" s="71"/>
      <c r="U61" s="71"/>
      <c r="V61" s="87"/>
    </row>
    <row r="62" ht="30" customHeight="1" spans="1:22">
      <c r="A62" s="85" t="s">
        <v>44</v>
      </c>
      <c r="B62" s="74"/>
      <c r="C62" s="74"/>
      <c r="D62" s="74"/>
      <c r="E62" s="75"/>
      <c r="F62" s="71"/>
      <c r="G62" s="86"/>
      <c r="H62" s="81"/>
      <c r="I62" s="114"/>
      <c r="J62" s="35"/>
      <c r="K62" s="114"/>
      <c r="L62" s="113"/>
      <c r="M62" s="35"/>
      <c r="N62" s="35"/>
      <c r="O62" s="71"/>
      <c r="P62" s="71"/>
      <c r="Q62" s="71"/>
      <c r="R62" s="71"/>
      <c r="S62" s="71"/>
      <c r="T62" s="71"/>
      <c r="U62" s="71"/>
      <c r="V62" s="71"/>
    </row>
    <row r="63" ht="15.75" customHeight="1" spans="1:22">
      <c r="A63" s="85" t="s">
        <v>45</v>
      </c>
      <c r="B63" s="74"/>
      <c r="C63" s="74"/>
      <c r="D63" s="74"/>
      <c r="E63" s="75"/>
      <c r="F63" s="71"/>
      <c r="G63" s="86"/>
      <c r="H63" s="35"/>
      <c r="I63" s="114"/>
      <c r="J63" s="76"/>
      <c r="K63" s="114"/>
      <c r="L63" s="113"/>
      <c r="M63" s="35"/>
      <c r="N63" s="35"/>
      <c r="O63" s="71"/>
      <c r="P63" s="71"/>
      <c r="Q63" s="71"/>
      <c r="R63" s="71"/>
      <c r="S63" s="71"/>
      <c r="T63" s="71"/>
      <c r="U63" s="71"/>
      <c r="V63" s="71"/>
    </row>
    <row r="64" ht="15.75" customHeight="1" spans="1:22">
      <c r="A64" s="85" t="s">
        <v>46</v>
      </c>
      <c r="B64" s="74"/>
      <c r="C64" s="74"/>
      <c r="D64" s="74"/>
      <c r="E64" s="75"/>
      <c r="F64" s="71"/>
      <c r="G64" s="87"/>
      <c r="H64" s="86"/>
      <c r="I64" s="86"/>
      <c r="J64" s="86"/>
      <c r="K64" s="86"/>
      <c r="L64" s="115"/>
      <c r="M64" s="116"/>
      <c r="N64" s="76"/>
      <c r="O64" s="71"/>
      <c r="P64" s="71"/>
      <c r="Q64" s="71"/>
      <c r="R64" s="71"/>
      <c r="S64" s="71"/>
      <c r="T64" s="71"/>
      <c r="U64" s="71"/>
      <c r="V64" s="71"/>
    </row>
    <row r="65" ht="15.75" customHeight="1" spans="1:22">
      <c r="A65" s="85" t="s">
        <v>47</v>
      </c>
      <c r="B65" s="74"/>
      <c r="C65" s="74"/>
      <c r="D65" s="74"/>
      <c r="E65" s="75"/>
      <c r="F65" s="71"/>
      <c r="G65" s="71"/>
      <c r="H65" s="71"/>
      <c r="I65" s="71"/>
      <c r="J65" s="71"/>
      <c r="K65" s="86"/>
      <c r="L65" s="86"/>
      <c r="M65" s="86"/>
      <c r="N65" s="35"/>
      <c r="O65" s="71"/>
      <c r="P65" s="71"/>
      <c r="Q65" s="71"/>
      <c r="R65" s="71"/>
      <c r="S65" s="71"/>
      <c r="T65" s="71"/>
      <c r="U65" s="71"/>
      <c r="V65" s="71"/>
    </row>
    <row r="66" ht="15.75" customHeight="1" spans="1:22">
      <c r="A66" s="85" t="s">
        <v>48</v>
      </c>
      <c r="B66" s="74"/>
      <c r="C66" s="74"/>
      <c r="D66" s="74"/>
      <c r="E66" s="75"/>
      <c r="F66" s="71"/>
      <c r="G66" s="71"/>
      <c r="H66" s="71"/>
      <c r="I66" s="71"/>
      <c r="J66" s="71"/>
      <c r="K66" s="71"/>
      <c r="L66" s="71"/>
      <c r="M66" s="71"/>
      <c r="N66" s="35"/>
      <c r="O66" s="71"/>
      <c r="P66" s="71"/>
      <c r="Q66" s="71"/>
      <c r="R66" s="71"/>
      <c r="S66" s="71"/>
      <c r="T66" s="71"/>
      <c r="U66" s="71"/>
      <c r="V66" s="71"/>
    </row>
    <row r="67" ht="15.75" customHeight="1" spans="1:22">
      <c r="A67" s="71"/>
      <c r="B67" s="71"/>
      <c r="C67" s="72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35"/>
      <c r="O67" s="71"/>
      <c r="P67" s="71"/>
      <c r="Q67" s="71"/>
      <c r="R67" s="71"/>
      <c r="S67" s="71"/>
      <c r="T67" s="71"/>
      <c r="U67" s="71"/>
      <c r="V67" s="71"/>
    </row>
    <row r="68" ht="19.5" customHeight="1" spans="1:22">
      <c r="A68" s="73" t="s">
        <v>49</v>
      </c>
      <c r="B68" s="74"/>
      <c r="C68" s="74"/>
      <c r="D68" s="74"/>
      <c r="E68" s="74"/>
      <c r="F68" s="74"/>
      <c r="G68" s="74"/>
      <c r="H68" s="74"/>
      <c r="I68" s="74"/>
      <c r="J68" s="74"/>
      <c r="K68" s="75"/>
      <c r="L68" s="71"/>
      <c r="M68" s="71"/>
      <c r="N68" s="76"/>
      <c r="O68" s="71"/>
      <c r="P68" s="71"/>
      <c r="Q68" s="71"/>
      <c r="R68" s="71"/>
      <c r="S68" s="71"/>
      <c r="T68" s="71"/>
      <c r="U68" s="71"/>
      <c r="V68" s="71"/>
    </row>
    <row r="69" ht="38.25" customHeight="1" spans="1:22">
      <c r="A69" s="131" t="s">
        <v>43</v>
      </c>
      <c r="B69" s="74"/>
      <c r="C69" s="74"/>
      <c r="D69" s="74"/>
      <c r="E69" s="75"/>
      <c r="F69" s="132" t="s">
        <v>50</v>
      </c>
      <c r="G69" s="132" t="s">
        <v>51</v>
      </c>
      <c r="H69" s="132" t="s">
        <v>52</v>
      </c>
      <c r="I69" s="132" t="s">
        <v>53</v>
      </c>
      <c r="J69" s="132" t="s">
        <v>54</v>
      </c>
      <c r="K69" s="132" t="s">
        <v>55</v>
      </c>
      <c r="L69" s="71"/>
      <c r="M69" s="71"/>
      <c r="N69" s="86"/>
      <c r="O69" s="71"/>
      <c r="P69" s="71"/>
      <c r="Q69" s="71"/>
      <c r="R69" s="71"/>
      <c r="S69" s="71"/>
      <c r="T69" s="71"/>
      <c r="U69" s="71"/>
      <c r="V69" s="71"/>
    </row>
    <row r="70" ht="38.25" customHeight="1" spans="1:22">
      <c r="A70" s="85" t="s">
        <v>56</v>
      </c>
      <c r="B70" s="74"/>
      <c r="C70" s="74"/>
      <c r="D70" s="74"/>
      <c r="E70" s="75"/>
      <c r="F70" s="133">
        <v>13469.14</v>
      </c>
      <c r="G70" s="134" t="s">
        <v>57</v>
      </c>
      <c r="H70" s="135">
        <v>201100010017260</v>
      </c>
      <c r="I70" s="181">
        <v>45901</v>
      </c>
      <c r="J70" s="181">
        <v>45962</v>
      </c>
      <c r="K70" s="182" t="s">
        <v>58</v>
      </c>
      <c r="L70" s="183"/>
      <c r="Q70" s="71"/>
      <c r="R70" s="71"/>
      <c r="S70" s="71"/>
      <c r="T70" s="71"/>
      <c r="U70" s="71"/>
      <c r="V70" s="71"/>
    </row>
    <row r="71" ht="38.25" customHeight="1" spans="1:22">
      <c r="A71" s="85" t="s">
        <v>59</v>
      </c>
      <c r="B71" s="74"/>
      <c r="C71" s="74"/>
      <c r="D71" s="74"/>
      <c r="E71" s="75"/>
      <c r="F71" s="133">
        <v>28734.57</v>
      </c>
      <c r="G71" s="134" t="s">
        <v>57</v>
      </c>
      <c r="H71" s="135">
        <v>201100010017260</v>
      </c>
      <c r="I71" s="181">
        <v>45931</v>
      </c>
      <c r="J71" s="181">
        <v>45931</v>
      </c>
      <c r="K71" s="182" t="s">
        <v>58</v>
      </c>
      <c r="L71" s="184"/>
      <c r="M71" s="184"/>
      <c r="N71" s="184"/>
      <c r="O71" s="184"/>
      <c r="P71" s="184"/>
      <c r="Q71" s="71"/>
      <c r="R71" s="71"/>
      <c r="S71" s="71"/>
      <c r="T71" s="71"/>
      <c r="U71" s="71"/>
      <c r="V71" s="71"/>
    </row>
    <row r="72" s="1" customFormat="1" ht="15.75" customHeight="1" spans="1:22">
      <c r="A72" s="85" t="s">
        <v>59</v>
      </c>
      <c r="B72" s="74"/>
      <c r="C72" s="74"/>
      <c r="D72" s="74"/>
      <c r="E72" s="75"/>
      <c r="F72" s="133">
        <v>264921.95</v>
      </c>
      <c r="G72" s="134" t="s">
        <v>57</v>
      </c>
      <c r="H72" s="135">
        <v>201100010017260</v>
      </c>
      <c r="I72" s="181">
        <v>45962</v>
      </c>
      <c r="J72" s="181">
        <v>45962</v>
      </c>
      <c r="K72" s="182" t="s">
        <v>58</v>
      </c>
      <c r="L72" s="185"/>
      <c r="M72" s="185"/>
      <c r="N72" s="185"/>
      <c r="O72" s="185"/>
      <c r="P72" s="186"/>
      <c r="Q72" s="185"/>
      <c r="R72" s="185"/>
      <c r="S72" s="185"/>
      <c r="T72" s="185"/>
      <c r="U72" s="185"/>
      <c r="V72" s="185"/>
    </row>
    <row r="73" ht="15.75" customHeight="1" spans="1:22">
      <c r="A73" s="136" t="s">
        <v>60</v>
      </c>
      <c r="B73" s="74"/>
      <c r="C73" s="74"/>
      <c r="D73" s="74"/>
      <c r="E73" s="75"/>
      <c r="F73" s="137">
        <f>SUM(F70:F72)</f>
        <v>307125.66</v>
      </c>
      <c r="G73" s="138"/>
      <c r="H73" s="138"/>
      <c r="I73" s="138"/>
      <c r="J73" s="138"/>
      <c r="K73" s="138"/>
      <c r="L73" s="71"/>
      <c r="M73" s="71"/>
      <c r="N73" s="71"/>
      <c r="O73" s="71"/>
      <c r="P73" s="139"/>
      <c r="Q73" s="71"/>
      <c r="R73" s="71"/>
      <c r="S73" s="71"/>
      <c r="T73" s="71"/>
      <c r="U73" s="71"/>
      <c r="V73" s="71"/>
    </row>
    <row r="74" ht="15.75" customHeight="1" spans="1:22">
      <c r="A74" s="139" t="s">
        <v>61</v>
      </c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</row>
    <row r="75" ht="21.75" customHeight="1" spans="1:22">
      <c r="A75" s="139"/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71"/>
      <c r="M75" s="86"/>
      <c r="N75" s="86"/>
      <c r="O75" s="86"/>
      <c r="P75" s="71"/>
      <c r="Q75" s="71"/>
      <c r="R75" s="71"/>
      <c r="S75" s="71"/>
      <c r="T75" s="71"/>
      <c r="U75" s="71"/>
      <c r="V75" s="71"/>
    </row>
    <row r="76" ht="21.75" customHeight="1" spans="1:22">
      <c r="A76" s="140" t="s">
        <v>62</v>
      </c>
      <c r="P76" s="187"/>
      <c r="Q76" s="187"/>
      <c r="R76" s="187"/>
      <c r="S76" s="187"/>
      <c r="T76" s="187"/>
      <c r="U76" s="187"/>
      <c r="V76" s="187"/>
    </row>
    <row r="77" ht="43.5" customHeight="1" spans="1:22">
      <c r="A77" s="141" t="s">
        <v>63</v>
      </c>
      <c r="B77" s="142"/>
      <c r="C77" s="142"/>
      <c r="D77" s="142"/>
      <c r="E77" s="142"/>
      <c r="F77" s="142"/>
      <c r="G77" s="142"/>
      <c r="H77" s="142"/>
      <c r="I77" s="142"/>
      <c r="J77" s="142"/>
      <c r="K77" s="188"/>
      <c r="L77" s="189"/>
      <c r="P77" s="187"/>
      <c r="Q77" s="187"/>
      <c r="R77" s="187"/>
      <c r="S77" s="187"/>
      <c r="T77" s="187"/>
      <c r="U77" s="187"/>
      <c r="V77" s="187"/>
    </row>
    <row r="78" ht="38.25" customHeight="1" spans="1:11">
      <c r="A78" s="143" t="s">
        <v>64</v>
      </c>
      <c r="K78" s="190"/>
    </row>
    <row r="79" ht="43.5" customHeight="1" spans="1:11">
      <c r="A79" s="144" t="s">
        <v>65</v>
      </c>
      <c r="K79" s="190"/>
    </row>
    <row r="80" ht="39" customHeight="1" spans="1:26">
      <c r="A80" s="145" t="s">
        <v>66</v>
      </c>
      <c r="B80" s="146"/>
      <c r="C80" s="146"/>
      <c r="D80" s="146"/>
      <c r="E80" s="146"/>
      <c r="F80" s="146"/>
      <c r="G80" s="146"/>
      <c r="H80" s="146"/>
      <c r="I80" s="146"/>
      <c r="J80" s="146"/>
      <c r="K80" s="172"/>
      <c r="W80" s="198"/>
      <c r="X80" s="198"/>
      <c r="Y80" s="198"/>
      <c r="Z80" s="198"/>
    </row>
    <row r="81" ht="33.75" customHeight="1" spans="1:22">
      <c r="A81" s="141" t="s">
        <v>67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88"/>
      <c r="L81" s="189"/>
      <c r="P81" s="187"/>
      <c r="Q81" s="187"/>
      <c r="R81" s="187"/>
      <c r="S81" s="187"/>
      <c r="T81" s="187"/>
      <c r="U81" s="187"/>
      <c r="V81" s="187"/>
    </row>
    <row r="82" ht="15.75" customHeight="1" spans="1:11">
      <c r="A82" s="147"/>
      <c r="K82" s="190"/>
    </row>
    <row r="83" ht="27.75" customHeight="1" spans="1:26">
      <c r="A83" s="148" t="s">
        <v>68</v>
      </c>
      <c r="B83" s="146"/>
      <c r="C83" s="146"/>
      <c r="D83" s="146"/>
      <c r="E83" s="146"/>
      <c r="F83" s="146"/>
      <c r="G83" s="146"/>
      <c r="H83" s="146"/>
      <c r="I83" s="146"/>
      <c r="J83" s="146"/>
      <c r="K83" s="172"/>
      <c r="W83" s="198"/>
      <c r="X83" s="198"/>
      <c r="Y83" s="198"/>
      <c r="Z83" s="198"/>
    </row>
    <row r="84" ht="28.5" customHeight="1" spans="1:22">
      <c r="A84" s="149" t="s">
        <v>69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88"/>
      <c r="L84" s="189"/>
      <c r="P84" s="187"/>
      <c r="Q84" s="187"/>
      <c r="R84" s="187"/>
      <c r="S84" s="187"/>
      <c r="T84" s="187"/>
      <c r="U84" s="187"/>
      <c r="V84" s="187"/>
    </row>
    <row r="85" ht="24" customHeight="1" spans="1:11">
      <c r="A85" s="144" t="s">
        <v>70</v>
      </c>
      <c r="K85" s="190"/>
    </row>
    <row r="86" ht="15.75" customHeight="1" spans="1:11">
      <c r="A86" s="150" t="s">
        <v>71</v>
      </c>
      <c r="B86" s="146"/>
      <c r="C86" s="146"/>
      <c r="D86" s="146"/>
      <c r="E86" s="146"/>
      <c r="F86" s="146"/>
      <c r="G86" s="146"/>
      <c r="H86" s="146"/>
      <c r="I86" s="146"/>
      <c r="J86" s="146"/>
      <c r="K86" s="172"/>
    </row>
    <row r="87" ht="15.75" customHeight="1" spans="1:11">
      <c r="A87" s="151" t="s">
        <v>72</v>
      </c>
      <c r="B87" s="142"/>
      <c r="C87" s="142"/>
      <c r="D87" s="142"/>
      <c r="E87" s="142"/>
      <c r="F87" s="142"/>
      <c r="G87" s="142"/>
      <c r="H87" s="142"/>
      <c r="I87" s="142"/>
      <c r="J87" s="142"/>
      <c r="K87" s="188"/>
    </row>
    <row r="88" ht="15.75" customHeight="1" spans="1:11">
      <c r="A88" s="152" t="s">
        <v>73</v>
      </c>
      <c r="B88" s="153"/>
      <c r="C88" s="153"/>
      <c r="D88" s="153"/>
      <c r="E88" s="153"/>
      <c r="F88" s="153"/>
      <c r="G88" s="153"/>
      <c r="H88" s="153"/>
      <c r="I88" s="153"/>
      <c r="J88" s="153"/>
      <c r="K88" s="191"/>
    </row>
    <row r="89" ht="15.75" customHeight="1" spans="1:22">
      <c r="A89" s="71"/>
      <c r="B89" s="71"/>
      <c r="C89" s="72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</row>
    <row r="90" ht="15.75" customHeight="1" spans="1:22">
      <c r="A90" s="71"/>
      <c r="B90" s="71"/>
      <c r="C90" s="72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</row>
    <row r="91" ht="15.75" customHeight="1" spans="1:22">
      <c r="A91" s="154" t="s">
        <v>74</v>
      </c>
      <c r="B91" s="155"/>
      <c r="C91" s="155"/>
      <c r="D91" s="155"/>
      <c r="E91" s="155"/>
      <c r="F91" s="155"/>
      <c r="G91" s="155"/>
      <c r="H91" s="155"/>
      <c r="I91" s="158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</row>
    <row r="92" ht="15.75" customHeight="1" spans="1:22">
      <c r="A92" s="156" t="s">
        <v>75</v>
      </c>
      <c r="B92" s="156" t="s">
        <v>76</v>
      </c>
      <c r="C92" s="156" t="s">
        <v>77</v>
      </c>
      <c r="D92" s="156" t="s">
        <v>78</v>
      </c>
      <c r="E92" s="156" t="s">
        <v>79</v>
      </c>
      <c r="F92" s="156" t="s">
        <v>80</v>
      </c>
      <c r="G92" s="157" t="s">
        <v>81</v>
      </c>
      <c r="H92" s="158"/>
      <c r="I92" s="156" t="s">
        <v>82</v>
      </c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</row>
    <row r="93" ht="45" customHeight="1" spans="1:22">
      <c r="A93" s="199" t="s">
        <v>83</v>
      </c>
      <c r="B93" s="159">
        <v>45712</v>
      </c>
      <c r="C93" s="160">
        <v>2.02428501490001e+18</v>
      </c>
      <c r="D93" s="159">
        <v>4</v>
      </c>
      <c r="E93" s="159">
        <v>15000100</v>
      </c>
      <c r="F93" s="159" t="s">
        <v>84</v>
      </c>
      <c r="G93" s="161" t="s">
        <v>85</v>
      </c>
      <c r="H93" s="158"/>
      <c r="I93" s="192">
        <v>38700</v>
      </c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</row>
    <row r="94" ht="48" customHeight="1" spans="1:22">
      <c r="A94" s="199" t="s">
        <v>86</v>
      </c>
      <c r="B94" s="159">
        <v>45757</v>
      </c>
      <c r="C94" s="162" t="s">
        <v>87</v>
      </c>
      <c r="D94" s="163">
        <v>4</v>
      </c>
      <c r="E94" s="159">
        <v>15000100</v>
      </c>
      <c r="F94" s="159" t="s">
        <v>84</v>
      </c>
      <c r="G94" s="164" t="s">
        <v>88</v>
      </c>
      <c r="H94" s="158"/>
      <c r="I94" s="192">
        <v>4380</v>
      </c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</row>
    <row r="95" ht="48" customHeight="1" spans="1:22">
      <c r="A95" s="165">
        <v>202400010049909</v>
      </c>
      <c r="B95" s="166">
        <v>45880</v>
      </c>
      <c r="C95" s="165" t="s">
        <v>87</v>
      </c>
      <c r="D95" s="165">
        <v>4</v>
      </c>
      <c r="E95" s="165">
        <v>15000100</v>
      </c>
      <c r="F95" s="165" t="s">
        <v>89</v>
      </c>
      <c r="G95" s="167" t="s">
        <v>90</v>
      </c>
      <c r="H95" s="158"/>
      <c r="I95" s="193" t="s">
        <v>91</v>
      </c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</row>
    <row r="96" ht="48" customHeight="1" spans="1:22">
      <c r="A96" s="165">
        <v>202500010026589</v>
      </c>
      <c r="B96" s="166">
        <v>45883</v>
      </c>
      <c r="C96" s="165" t="s">
        <v>87</v>
      </c>
      <c r="D96" s="165">
        <v>4</v>
      </c>
      <c r="E96" s="165">
        <v>15000100</v>
      </c>
      <c r="F96" s="165" t="s">
        <v>89</v>
      </c>
      <c r="G96" s="168" t="s">
        <v>92</v>
      </c>
      <c r="H96" s="158"/>
      <c r="I96" s="194" t="s">
        <v>93</v>
      </c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</row>
    <row r="97" ht="48" customHeight="1" spans="1:22">
      <c r="A97" s="169">
        <v>202500010037021</v>
      </c>
      <c r="B97" s="166">
        <v>45883</v>
      </c>
      <c r="C97" s="170" t="s">
        <v>87</v>
      </c>
      <c r="D97" s="165">
        <v>4</v>
      </c>
      <c r="E97" s="165">
        <v>15000100</v>
      </c>
      <c r="F97" s="165" t="s">
        <v>89</v>
      </c>
      <c r="G97" s="171" t="s">
        <v>94</v>
      </c>
      <c r="H97" s="172"/>
      <c r="I97" s="195" t="s">
        <v>95</v>
      </c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</row>
    <row r="98" ht="48" customHeight="1" spans="1:22">
      <c r="A98" s="165">
        <v>202500010037065</v>
      </c>
      <c r="B98" s="173">
        <v>45883</v>
      </c>
      <c r="C98" s="165" t="s">
        <v>87</v>
      </c>
      <c r="D98" s="165">
        <v>4</v>
      </c>
      <c r="E98" s="165">
        <v>15000100</v>
      </c>
      <c r="F98" s="165" t="s">
        <v>89</v>
      </c>
      <c r="G98" s="174" t="s">
        <v>96</v>
      </c>
      <c r="H98" s="175"/>
      <c r="I98" s="194" t="s">
        <v>97</v>
      </c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</row>
    <row r="99" ht="48" customHeight="1" spans="1:22">
      <c r="A99" s="165">
        <v>202500010044307</v>
      </c>
      <c r="B99" s="166">
        <v>45883</v>
      </c>
      <c r="C99" s="165" t="s">
        <v>87</v>
      </c>
      <c r="D99" s="165">
        <v>4</v>
      </c>
      <c r="E99" s="165">
        <v>15000100</v>
      </c>
      <c r="F99" s="165" t="s">
        <v>89</v>
      </c>
      <c r="G99" s="176" t="s">
        <v>98</v>
      </c>
      <c r="H99" s="158"/>
      <c r="I99" s="196" t="s">
        <v>99</v>
      </c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</row>
    <row r="100" ht="15.75" customHeight="1" spans="1:22">
      <c r="A100" s="177" t="s">
        <v>60</v>
      </c>
      <c r="B100" s="155"/>
      <c r="C100" s="155"/>
      <c r="D100" s="155"/>
      <c r="E100" s="155"/>
      <c r="F100" s="155"/>
      <c r="G100" s="155"/>
      <c r="H100" s="158"/>
      <c r="I100" s="197" t="s">
        <v>100</v>
      </c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</row>
    <row r="101" ht="15.75" customHeight="1" spans="1:22">
      <c r="A101" s="71"/>
      <c r="B101" s="71"/>
      <c r="C101" s="72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</row>
    <row r="102" ht="15.75" customHeight="1" spans="1:22">
      <c r="A102" s="71"/>
      <c r="B102" s="71"/>
      <c r="C102" s="72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</row>
    <row r="103" ht="15.75" customHeight="1" spans="1:22">
      <c r="A103" s="71"/>
      <c r="B103" s="71"/>
      <c r="C103" s="72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</row>
    <row r="104" ht="15.75" customHeight="1" spans="1:22">
      <c r="A104" s="71"/>
      <c r="B104" s="71"/>
      <c r="C104" s="72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</row>
    <row r="105" ht="15.75" customHeight="1" spans="1:22">
      <c r="A105" s="71"/>
      <c r="B105" s="71"/>
      <c r="C105" s="72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</row>
    <row r="106" ht="15.75" customHeight="1" spans="1:22">
      <c r="A106" s="71"/>
      <c r="B106" s="71"/>
      <c r="C106" s="72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</row>
    <row r="107" ht="15.75" customHeight="1" spans="1:22">
      <c r="A107" s="71"/>
      <c r="B107" s="71"/>
      <c r="C107" s="72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</row>
    <row r="108" ht="15.75" customHeight="1" spans="1:22">
      <c r="A108" s="71"/>
      <c r="B108" s="71"/>
      <c r="C108" s="72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</row>
    <row r="109" ht="15.75" customHeight="1" spans="1:22">
      <c r="A109" s="71"/>
      <c r="B109" s="71"/>
      <c r="C109" s="72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</row>
    <row r="110" ht="15.75" customHeight="1" spans="1:22">
      <c r="A110" s="71"/>
      <c r="B110" s="71"/>
      <c r="C110" s="72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</row>
    <row r="111" ht="15.75" customHeight="1" spans="1:22">
      <c r="A111" s="71"/>
      <c r="B111" s="71"/>
      <c r="C111" s="72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</row>
    <row r="112" ht="15.75" customHeight="1" spans="1:22">
      <c r="A112" s="71"/>
      <c r="B112" s="71"/>
      <c r="C112" s="72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</row>
    <row r="113" ht="15.75" customHeight="1" spans="1:22">
      <c r="A113" s="71"/>
      <c r="B113" s="71"/>
      <c r="C113" s="72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</row>
    <row r="114" ht="15.75" customHeight="1" spans="1:22">
      <c r="A114" s="71"/>
      <c r="B114" s="71"/>
      <c r="C114" s="72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</row>
    <row r="115" ht="15.75" customHeight="1" spans="1:22">
      <c r="A115" s="71"/>
      <c r="B115" s="71"/>
      <c r="C115" s="72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</row>
    <row r="116" ht="15.75" customHeight="1" spans="1:22">
      <c r="A116" s="178"/>
      <c r="B116" s="178"/>
      <c r="C116" s="179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  <c r="R116" s="178"/>
      <c r="S116" s="178"/>
      <c r="T116" s="178"/>
      <c r="U116" s="178"/>
      <c r="V116" s="178"/>
    </row>
    <row r="117" ht="15.75" customHeight="1" spans="1:22">
      <c r="A117" s="178"/>
      <c r="B117" s="178"/>
      <c r="C117" s="179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  <c r="U117" s="178"/>
      <c r="V117" s="178"/>
    </row>
    <row r="118" ht="15.75" customHeight="1" spans="1:22">
      <c r="A118" s="178"/>
      <c r="B118" s="178"/>
      <c r="C118" s="179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178"/>
      <c r="O118" s="178"/>
      <c r="P118" s="178"/>
      <c r="Q118" s="178"/>
      <c r="R118" s="178"/>
      <c r="S118" s="178"/>
      <c r="T118" s="178"/>
      <c r="U118" s="178"/>
      <c r="V118" s="178"/>
    </row>
    <row r="119" ht="15.75" customHeight="1" spans="1:22">
      <c r="A119" s="178"/>
      <c r="B119" s="178"/>
      <c r="C119" s="179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  <c r="U119" s="178"/>
      <c r="V119" s="178"/>
    </row>
    <row r="120" ht="15.75" customHeight="1" spans="1:22">
      <c r="A120" s="178"/>
      <c r="B120" s="178"/>
      <c r="C120" s="179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178"/>
      <c r="P120" s="178"/>
      <c r="Q120" s="178"/>
      <c r="R120" s="178"/>
      <c r="S120" s="178"/>
      <c r="T120" s="178"/>
      <c r="U120" s="178"/>
      <c r="V120" s="178"/>
    </row>
    <row r="121" ht="15.75" customHeight="1" spans="1:22">
      <c r="A121" s="178"/>
      <c r="B121" s="178"/>
      <c r="C121" s="179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8"/>
    </row>
    <row r="122" ht="15.75" customHeight="1" spans="1:22">
      <c r="A122" s="178"/>
      <c r="B122" s="178"/>
      <c r="C122" s="179"/>
      <c r="D122" s="178"/>
      <c r="E122" s="178"/>
      <c r="F122" s="178"/>
      <c r="G122" s="178"/>
      <c r="H122" s="178"/>
      <c r="I122" s="178"/>
      <c r="J122" s="178"/>
      <c r="K122" s="178"/>
      <c r="L122" s="178"/>
      <c r="M122" s="178"/>
      <c r="N122" s="178"/>
      <c r="O122" s="178"/>
      <c r="P122" s="178"/>
      <c r="Q122" s="178"/>
      <c r="R122" s="178"/>
      <c r="S122" s="178"/>
      <c r="T122" s="178"/>
      <c r="U122" s="178"/>
      <c r="V122" s="178"/>
    </row>
    <row r="123" ht="15.75" customHeight="1" spans="1:22">
      <c r="A123" s="178"/>
      <c r="B123" s="178"/>
      <c r="C123" s="179"/>
      <c r="D123" s="178"/>
      <c r="E123" s="178"/>
      <c r="F123" s="178"/>
      <c r="G123" s="178"/>
      <c r="H123" s="178"/>
      <c r="I123" s="178"/>
      <c r="J123" s="178"/>
      <c r="K123" s="178"/>
      <c r="L123" s="178"/>
      <c r="M123" s="178"/>
      <c r="N123" s="178"/>
      <c r="O123" s="178"/>
      <c r="P123" s="178"/>
      <c r="Q123" s="178"/>
      <c r="R123" s="178"/>
      <c r="S123" s="178"/>
      <c r="T123" s="178"/>
      <c r="U123" s="178"/>
      <c r="V123" s="178"/>
    </row>
    <row r="124" ht="15.75" customHeight="1" spans="1:22">
      <c r="A124" s="178"/>
      <c r="B124" s="178"/>
      <c r="C124" s="179"/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  <c r="T124" s="178"/>
      <c r="U124" s="178"/>
      <c r="V124" s="178"/>
    </row>
    <row r="125" ht="15.75" customHeight="1" spans="3:3">
      <c r="C125" s="180"/>
    </row>
    <row r="126" ht="15.75" customHeight="1" spans="3:3">
      <c r="C126" s="180"/>
    </row>
    <row r="127" ht="15.75" customHeight="1" spans="3:3">
      <c r="C127" s="180"/>
    </row>
    <row r="128" ht="15.75" customHeight="1" spans="3:3">
      <c r="C128" s="180"/>
    </row>
    <row r="129" ht="15.75" customHeight="1" spans="3:3">
      <c r="C129" s="180"/>
    </row>
    <row r="130" ht="15.75" customHeight="1" spans="3:3">
      <c r="C130" s="180"/>
    </row>
    <row r="131" ht="15.75" customHeight="1" spans="3:3">
      <c r="C131" s="180"/>
    </row>
    <row r="132" ht="15.75" customHeight="1" spans="3:3">
      <c r="C132" s="180"/>
    </row>
    <row r="133" ht="15.75" customHeight="1" spans="3:3">
      <c r="C133" s="180"/>
    </row>
    <row r="134" ht="15.75" customHeight="1" spans="3:3">
      <c r="C134" s="180"/>
    </row>
    <row r="135" ht="15.75" customHeight="1" spans="3:3">
      <c r="C135" s="180"/>
    </row>
    <row r="136" ht="15.75" customHeight="1" spans="3:3">
      <c r="C136" s="180"/>
    </row>
    <row r="137" ht="15.75" customHeight="1" spans="3:3">
      <c r="C137" s="180"/>
    </row>
    <row r="138" ht="15.75" customHeight="1" spans="3:3">
      <c r="C138" s="180"/>
    </row>
    <row r="139" ht="15.75" customHeight="1" spans="3:3">
      <c r="C139" s="180"/>
    </row>
    <row r="140" ht="15.75" customHeight="1" spans="3:3">
      <c r="C140" s="180"/>
    </row>
    <row r="141" ht="15.75" customHeight="1" spans="3:3">
      <c r="C141" s="180"/>
    </row>
    <row r="142" ht="15.75" customHeight="1" spans="3:3">
      <c r="C142" s="180"/>
    </row>
    <row r="143" ht="15.75" customHeight="1" spans="3:3">
      <c r="C143" s="180"/>
    </row>
    <row r="144" ht="15.75" customHeight="1" spans="3:3">
      <c r="C144" s="180"/>
    </row>
    <row r="145" ht="15.75" customHeight="1" spans="3:3">
      <c r="C145" s="180"/>
    </row>
    <row r="146" ht="15.75" customHeight="1" spans="3:3">
      <c r="C146" s="180"/>
    </row>
    <row r="147" ht="15.75" customHeight="1" spans="3:3">
      <c r="C147" s="180"/>
    </row>
    <row r="148" ht="15.75" customHeight="1" spans="3:3">
      <c r="C148" s="180"/>
    </row>
    <row r="149" ht="15.75" customHeight="1" spans="3:3">
      <c r="C149" s="180"/>
    </row>
    <row r="150" ht="15.75" customHeight="1" spans="3:3">
      <c r="C150" s="180"/>
    </row>
    <row r="151" ht="15.75" customHeight="1" spans="3:3">
      <c r="C151" s="180"/>
    </row>
    <row r="152" ht="15.75" customHeight="1" spans="3:3">
      <c r="C152" s="180"/>
    </row>
    <row r="153" ht="15.75" customHeight="1" spans="3:3">
      <c r="C153" s="180"/>
    </row>
    <row r="154" ht="15.75" customHeight="1" spans="3:3">
      <c r="C154" s="180"/>
    </row>
    <row r="155" ht="15.75" customHeight="1" spans="3:3">
      <c r="C155" s="180"/>
    </row>
    <row r="156" ht="15.75" customHeight="1" spans="3:3">
      <c r="C156" s="180"/>
    </row>
    <row r="157" ht="15.75" customHeight="1" spans="3:3">
      <c r="C157" s="180"/>
    </row>
    <row r="158" ht="15.75" customHeight="1" spans="3:3">
      <c r="C158" s="180"/>
    </row>
    <row r="159" ht="15.75" customHeight="1" spans="3:3">
      <c r="C159" s="180"/>
    </row>
    <row r="160" ht="15.75" customHeight="1" spans="3:3">
      <c r="C160" s="180"/>
    </row>
    <row r="161" ht="15.75" customHeight="1" spans="3:3">
      <c r="C161" s="180"/>
    </row>
    <row r="162" ht="15.75" customHeight="1" spans="3:3">
      <c r="C162" s="180"/>
    </row>
    <row r="163" ht="15.75" customHeight="1" spans="3:3">
      <c r="C163" s="180"/>
    </row>
    <row r="164" ht="15.75" customHeight="1" spans="3:3">
      <c r="C164" s="180"/>
    </row>
    <row r="165" ht="15.75" customHeight="1" spans="3:3">
      <c r="C165" s="180"/>
    </row>
    <row r="166" ht="15.75" customHeight="1" spans="3:3">
      <c r="C166" s="180"/>
    </row>
    <row r="167" ht="15.75" customHeight="1" spans="3:3">
      <c r="C167" s="180"/>
    </row>
    <row r="168" ht="15.75" customHeight="1" spans="3:3">
      <c r="C168" s="180"/>
    </row>
    <row r="169" ht="15.75" customHeight="1" spans="3:3">
      <c r="C169" s="180"/>
    </row>
    <row r="170" ht="15.75" customHeight="1" spans="3:3">
      <c r="C170" s="180"/>
    </row>
    <row r="171" ht="15.75" customHeight="1" spans="3:3">
      <c r="C171" s="180"/>
    </row>
    <row r="172" ht="15.75" customHeight="1" spans="3:3">
      <c r="C172" s="180"/>
    </row>
    <row r="173" ht="15.75" customHeight="1" spans="3:3">
      <c r="C173" s="180"/>
    </row>
    <row r="174" ht="15.75" customHeight="1" spans="3:3">
      <c r="C174" s="180"/>
    </row>
    <row r="175" ht="15.75" customHeight="1" spans="3:3">
      <c r="C175" s="180"/>
    </row>
    <row r="176" ht="15.75" customHeight="1" spans="3:3">
      <c r="C176" s="180"/>
    </row>
    <row r="177" ht="15.75" customHeight="1" spans="3:3">
      <c r="C177" s="180"/>
    </row>
    <row r="178" ht="15.75" customHeight="1" spans="3:3">
      <c r="C178" s="180"/>
    </row>
    <row r="179" ht="15.75" customHeight="1" spans="3:3">
      <c r="C179" s="180"/>
    </row>
    <row r="180" ht="15.75" customHeight="1" spans="3:3">
      <c r="C180" s="180"/>
    </row>
    <row r="181" ht="15.75" customHeight="1" spans="3:3">
      <c r="C181" s="180"/>
    </row>
    <row r="182" ht="15.75" customHeight="1" spans="3:3">
      <c r="C182" s="180"/>
    </row>
    <row r="183" ht="15.75" customHeight="1" spans="3:3">
      <c r="C183" s="180"/>
    </row>
    <row r="184" ht="15.75" customHeight="1" spans="3:3">
      <c r="C184" s="180"/>
    </row>
    <row r="185" ht="15.75" customHeight="1" spans="3:3">
      <c r="C185" s="180"/>
    </row>
    <row r="186" ht="15.75" customHeight="1" spans="3:3">
      <c r="C186" s="180"/>
    </row>
    <row r="187" ht="15.75" customHeight="1" spans="3:3">
      <c r="C187" s="180"/>
    </row>
    <row r="188" ht="15.75" customHeight="1" spans="3:3">
      <c r="C188" s="180"/>
    </row>
    <row r="189" ht="15.75" customHeight="1" spans="3:3">
      <c r="C189" s="180"/>
    </row>
    <row r="190" ht="15.75" customHeight="1" spans="3:3">
      <c r="C190" s="180"/>
    </row>
    <row r="191" ht="15.75" customHeight="1" spans="3:3">
      <c r="C191" s="180"/>
    </row>
    <row r="192" ht="15.75" customHeight="1" spans="3:3">
      <c r="C192" s="180"/>
    </row>
    <row r="193" ht="15.75" customHeight="1" spans="3:3">
      <c r="C193" s="180"/>
    </row>
    <row r="194" ht="15.75" customHeight="1" spans="3:3">
      <c r="C194" s="180"/>
    </row>
    <row r="195" ht="15.75" customHeight="1" spans="3:3">
      <c r="C195" s="180"/>
    </row>
    <row r="196" ht="15.75" customHeight="1" spans="3:3">
      <c r="C196" s="180"/>
    </row>
    <row r="197" ht="15.75" customHeight="1" spans="3:3">
      <c r="C197" s="180"/>
    </row>
    <row r="198" ht="15.75" customHeight="1" spans="3:3">
      <c r="C198" s="180"/>
    </row>
    <row r="199" ht="15.75" customHeight="1" spans="3:3">
      <c r="C199" s="180"/>
    </row>
    <row r="200" ht="15.75" customHeight="1" spans="3:3">
      <c r="C200" s="180"/>
    </row>
    <row r="201" ht="15.75" customHeight="1" spans="3:3">
      <c r="C201" s="180"/>
    </row>
    <row r="202" ht="15.75" customHeight="1" spans="3:3">
      <c r="C202" s="180"/>
    </row>
    <row r="203" ht="15.75" customHeight="1" spans="3:3">
      <c r="C203" s="180"/>
    </row>
    <row r="204" ht="15.75" customHeight="1" spans="3:3">
      <c r="C204" s="180"/>
    </row>
    <row r="205" ht="15.75" customHeight="1" spans="3:3">
      <c r="C205" s="180"/>
    </row>
    <row r="206" ht="15.75" customHeight="1" spans="3:3">
      <c r="C206" s="180"/>
    </row>
    <row r="207" ht="15.75" customHeight="1" spans="3:3">
      <c r="C207" s="180"/>
    </row>
    <row r="208" ht="15.75" customHeight="1" spans="3:3">
      <c r="C208" s="180"/>
    </row>
    <row r="209" ht="15.75" customHeight="1" spans="3:3">
      <c r="C209" s="180"/>
    </row>
    <row r="210" ht="15.75" customHeight="1" spans="3:3">
      <c r="C210" s="180"/>
    </row>
    <row r="211" ht="15.75" customHeight="1" spans="3:3">
      <c r="C211" s="180"/>
    </row>
    <row r="212" ht="15.75" customHeight="1" spans="3:3">
      <c r="C212" s="180"/>
    </row>
    <row r="213" ht="15.75" customHeight="1" spans="3:3">
      <c r="C213" s="180"/>
    </row>
    <row r="214" ht="15.75" customHeight="1" spans="3:3">
      <c r="C214" s="180"/>
    </row>
    <row r="215" ht="15.75" customHeight="1" spans="3:3">
      <c r="C215" s="180"/>
    </row>
    <row r="216" ht="15.75" customHeight="1" spans="3:3">
      <c r="C216" s="180"/>
    </row>
    <row r="217" ht="15.75" customHeight="1" spans="3:3">
      <c r="C217" s="180"/>
    </row>
    <row r="218" ht="15.75" customHeight="1" spans="3:3">
      <c r="C218" s="180"/>
    </row>
    <row r="219" ht="15.75" customHeight="1" spans="3:3">
      <c r="C219" s="180"/>
    </row>
    <row r="220" ht="15.75" customHeight="1" spans="3:3">
      <c r="C220" s="180"/>
    </row>
    <row r="221" ht="15.75" customHeight="1" spans="3:3">
      <c r="C221" s="180"/>
    </row>
    <row r="222" ht="15.75" customHeight="1" spans="3:3">
      <c r="C222" s="180"/>
    </row>
    <row r="223" ht="15.75" customHeight="1" spans="3:3">
      <c r="C223" s="180"/>
    </row>
    <row r="224" ht="15.75" customHeight="1" spans="3:3">
      <c r="C224" s="180"/>
    </row>
    <row r="225" ht="15.75" customHeight="1" spans="3:3">
      <c r="C225" s="180"/>
    </row>
    <row r="226" ht="15.75" customHeight="1" spans="3:3">
      <c r="C226" s="180"/>
    </row>
    <row r="227" ht="15.75" customHeight="1" spans="3:3">
      <c r="C227" s="180"/>
    </row>
    <row r="228" ht="15.75" customHeight="1" spans="3:3">
      <c r="C228" s="180"/>
    </row>
    <row r="229" ht="15.75" customHeight="1" spans="3:3">
      <c r="C229" s="180"/>
    </row>
    <row r="230" ht="15.75" customHeight="1" spans="3:3">
      <c r="C230" s="180"/>
    </row>
    <row r="231" ht="15.75" customHeight="1" spans="3:3">
      <c r="C231" s="180"/>
    </row>
    <row r="232" ht="15.75" customHeight="1" spans="3:3">
      <c r="C232" s="180"/>
    </row>
    <row r="233" ht="15.75" customHeight="1" spans="3:3">
      <c r="C233" s="180"/>
    </row>
    <row r="234" ht="15.75" customHeight="1" spans="3:3">
      <c r="C234" s="180"/>
    </row>
    <row r="235" ht="15.75" customHeight="1" spans="3:3">
      <c r="C235" s="180"/>
    </row>
    <row r="236" ht="15.75" customHeight="1" spans="3:3">
      <c r="C236" s="180"/>
    </row>
    <row r="237" ht="15.75" customHeight="1" spans="3:3">
      <c r="C237" s="180"/>
    </row>
    <row r="238" ht="15.75" customHeight="1" spans="3:3">
      <c r="C238" s="180"/>
    </row>
    <row r="239" ht="15.75" customHeight="1" spans="3:3">
      <c r="C239" s="180"/>
    </row>
    <row r="240" ht="15.75" customHeight="1" spans="3:3">
      <c r="C240" s="180"/>
    </row>
    <row r="241" ht="15.75" customHeight="1" spans="3:3">
      <c r="C241" s="180"/>
    </row>
    <row r="242" ht="15.75" customHeight="1" spans="3:3">
      <c r="C242" s="180"/>
    </row>
    <row r="243" ht="15.75" customHeight="1" spans="3:3">
      <c r="C243" s="180"/>
    </row>
    <row r="244" ht="15.75" customHeight="1" spans="3:3">
      <c r="C244" s="180"/>
    </row>
    <row r="245" ht="15.75" customHeight="1" spans="3:3">
      <c r="C245" s="180"/>
    </row>
    <row r="246" ht="15.75" customHeight="1" spans="3:3">
      <c r="C246" s="180"/>
    </row>
    <row r="247" ht="15.75" customHeight="1" spans="3:3">
      <c r="C247" s="180"/>
    </row>
    <row r="248" ht="15.75" customHeight="1" spans="3:3">
      <c r="C248" s="180"/>
    </row>
    <row r="249" ht="15.75" customHeight="1" spans="3:3">
      <c r="C249" s="180"/>
    </row>
    <row r="250" ht="15.75" customHeight="1" spans="3:3">
      <c r="C250" s="180"/>
    </row>
    <row r="251" ht="15.75" customHeight="1" spans="3:3">
      <c r="C251" s="180"/>
    </row>
    <row r="252" ht="15.75" customHeight="1" spans="3:3">
      <c r="C252" s="180"/>
    </row>
    <row r="253" ht="15.75" customHeight="1" spans="3:3">
      <c r="C253" s="180"/>
    </row>
    <row r="254" ht="15.75" customHeight="1" spans="3:3">
      <c r="C254" s="180"/>
    </row>
    <row r="255" ht="15.75" customHeight="1" spans="3:3">
      <c r="C255" s="180"/>
    </row>
    <row r="256" ht="15.75" customHeight="1" spans="3:3">
      <c r="C256" s="180"/>
    </row>
    <row r="257" ht="15.75" customHeight="1" spans="3:3">
      <c r="C257" s="180"/>
    </row>
    <row r="258" ht="15.75" customHeight="1" spans="3:3">
      <c r="C258" s="180"/>
    </row>
    <row r="259" ht="15.75" customHeight="1" spans="3:3">
      <c r="C259" s="180"/>
    </row>
    <row r="260" ht="15.75" customHeight="1" spans="3:3">
      <c r="C260" s="180"/>
    </row>
    <row r="261" ht="15.75" customHeight="1" spans="3:3">
      <c r="C261" s="180"/>
    </row>
    <row r="262" ht="15.75" customHeight="1" spans="3:3">
      <c r="C262" s="180"/>
    </row>
    <row r="263" ht="15.75" customHeight="1" spans="3:3">
      <c r="C263" s="180"/>
    </row>
    <row r="264" ht="15.75" customHeight="1" spans="3:3">
      <c r="C264" s="180"/>
    </row>
    <row r="265" ht="15.75" customHeight="1" spans="3:3">
      <c r="C265" s="180"/>
    </row>
    <row r="266" ht="15.75" customHeight="1" spans="3:3">
      <c r="C266" s="180"/>
    </row>
    <row r="267" ht="15.75" customHeight="1" spans="3:3">
      <c r="C267" s="180"/>
    </row>
    <row r="268" ht="15.75" customHeight="1" spans="3:3">
      <c r="C268" s="180"/>
    </row>
    <row r="269" ht="15.75" customHeight="1" spans="3:3">
      <c r="C269" s="180"/>
    </row>
    <row r="270" ht="15.75" customHeight="1" spans="3:3">
      <c r="C270" s="180"/>
    </row>
    <row r="271" ht="15.75" customHeight="1" spans="3:3">
      <c r="C271" s="180"/>
    </row>
    <row r="272" ht="15.75" customHeight="1" spans="3:3">
      <c r="C272" s="180"/>
    </row>
    <row r="273" ht="15.75" customHeight="1" spans="3:3">
      <c r="C273" s="180"/>
    </row>
    <row r="274" ht="15.75" customHeight="1" spans="3:3">
      <c r="C274" s="180"/>
    </row>
    <row r="275" ht="15.75" customHeight="1" spans="3:3">
      <c r="C275" s="180"/>
    </row>
    <row r="276" ht="15.75" customHeight="1" spans="3:3">
      <c r="C276" s="180"/>
    </row>
    <row r="277" ht="15.75" customHeight="1" spans="3:3">
      <c r="C277" s="180"/>
    </row>
    <row r="278" ht="15.75" customHeight="1" spans="3:3">
      <c r="C278" s="180"/>
    </row>
    <row r="279" ht="15.75" customHeight="1" spans="3:3">
      <c r="C279" s="180"/>
    </row>
    <row r="280" ht="15.75" customHeight="1" spans="3:3">
      <c r="C280" s="180"/>
    </row>
    <row r="281" ht="15.75" customHeight="1" spans="3:3">
      <c r="C281" s="180"/>
    </row>
    <row r="282" ht="15.75" customHeight="1" spans="3:3">
      <c r="C282" s="180"/>
    </row>
    <row r="283" ht="15.75" customHeight="1" spans="3:3">
      <c r="C283" s="180"/>
    </row>
    <row r="284" ht="15.75" customHeight="1" spans="3:3">
      <c r="C284" s="180"/>
    </row>
    <row r="285" ht="15.75" customHeight="1" spans="3:3">
      <c r="C285" s="180"/>
    </row>
    <row r="286" ht="15.75" customHeight="1" spans="3:3">
      <c r="C286" s="180"/>
    </row>
    <row r="287" ht="15.75" customHeight="1" spans="3:3">
      <c r="C287" s="180"/>
    </row>
    <row r="288" ht="15.75" customHeight="1" spans="3:3">
      <c r="C288" s="180"/>
    </row>
    <row r="289" ht="15.75" customHeight="1" spans="3:3">
      <c r="C289" s="180"/>
    </row>
    <row r="290" ht="15.75" customHeight="1" spans="3:3">
      <c r="C290" s="180"/>
    </row>
    <row r="291" ht="15.75" customHeight="1" spans="3:3">
      <c r="C291" s="180"/>
    </row>
    <row r="292" ht="15.75" customHeight="1" spans="3:3">
      <c r="C292" s="180"/>
    </row>
    <row r="293" ht="15.75" customHeight="1" spans="3:3">
      <c r="C293" s="180"/>
    </row>
    <row r="294" ht="15.75" customHeight="1" spans="3:3">
      <c r="C294" s="180"/>
    </row>
    <row r="295" ht="15.75" customHeight="1" spans="3:3">
      <c r="C295" s="180"/>
    </row>
    <row r="296" ht="15.75" customHeight="1" spans="3:3">
      <c r="C296" s="180"/>
    </row>
    <row r="297" ht="15.75" customHeight="1" spans="3:3">
      <c r="C297" s="180"/>
    </row>
    <row r="298" ht="15.75" customHeight="1" spans="3:3">
      <c r="C298" s="180"/>
    </row>
    <row r="299" ht="15.75" customHeight="1" spans="3:3">
      <c r="C299" s="180"/>
    </row>
    <row r="300" ht="15.75" customHeight="1" spans="3:3">
      <c r="C300" s="180"/>
    </row>
    <row r="301" ht="15.75" customHeight="1" spans="3:3">
      <c r="C301" s="180"/>
    </row>
    <row r="302" ht="15.75" customHeight="1" spans="3:3">
      <c r="C302" s="180"/>
    </row>
    <row r="303" ht="15.75" customHeight="1" spans="3:3">
      <c r="C303" s="180"/>
    </row>
    <row r="304" ht="15.75" customHeight="1" spans="3:3">
      <c r="C304" s="180"/>
    </row>
    <row r="305" ht="15.75" customHeight="1" spans="3:3">
      <c r="C305" s="180"/>
    </row>
    <row r="306" ht="15.75" customHeight="1" spans="3:3">
      <c r="C306" s="180"/>
    </row>
    <row r="307" ht="15.75" customHeight="1" spans="3:3">
      <c r="C307" s="180"/>
    </row>
    <row r="308" ht="15.75" customHeight="1" spans="3:3">
      <c r="C308" s="180"/>
    </row>
    <row r="309" ht="15.75" customHeight="1" spans="3:3">
      <c r="C309" s="180"/>
    </row>
    <row r="310" ht="15.75" customHeight="1" spans="3:3">
      <c r="C310" s="180"/>
    </row>
    <row r="311" ht="15.75" customHeight="1" spans="3:3">
      <c r="C311" s="180"/>
    </row>
    <row r="312" ht="15.75" customHeight="1" spans="3:3">
      <c r="C312" s="180"/>
    </row>
    <row r="313" ht="15.75" customHeight="1" spans="3:3">
      <c r="C313" s="180"/>
    </row>
    <row r="314" ht="15.75" customHeight="1" spans="3:3">
      <c r="C314" s="180"/>
    </row>
    <row r="315" ht="15.75" customHeight="1" spans="3:3">
      <c r="C315" s="180"/>
    </row>
    <row r="316" ht="15.75" customHeight="1" spans="3:3">
      <c r="C316" s="180"/>
    </row>
    <row r="317" ht="15.75" customHeight="1" spans="3:3">
      <c r="C317" s="180"/>
    </row>
    <row r="318" ht="15.75" customHeight="1" spans="3:3">
      <c r="C318" s="180"/>
    </row>
    <row r="319" ht="15.75" customHeight="1" spans="3:3">
      <c r="C319" s="180"/>
    </row>
    <row r="320" ht="15.75" customHeight="1" spans="3:3">
      <c r="C320" s="180"/>
    </row>
    <row r="321" ht="15.75" customHeight="1" spans="3:3">
      <c r="C321" s="180"/>
    </row>
    <row r="322" ht="15.75" customHeight="1" spans="3:3">
      <c r="C322" s="180"/>
    </row>
    <row r="323" ht="15.75" customHeight="1" spans="3:3">
      <c r="C323" s="180"/>
    </row>
    <row r="324" ht="15.75" customHeight="1" spans="3:3">
      <c r="C324" s="180"/>
    </row>
    <row r="325" ht="15.75" customHeight="1" spans="3:3">
      <c r="C325" s="180"/>
    </row>
    <row r="326" ht="15.75" customHeight="1" spans="3:3">
      <c r="C326" s="180"/>
    </row>
    <row r="327" ht="15.75" customHeight="1" spans="3:3">
      <c r="C327" s="180"/>
    </row>
    <row r="328" ht="15.75" customHeight="1" spans="3:3">
      <c r="C328" s="180"/>
    </row>
    <row r="329" ht="15.75" customHeight="1" spans="3:3">
      <c r="C329" s="180"/>
    </row>
    <row r="330" ht="15.75" customHeight="1" spans="3:3">
      <c r="C330" s="180"/>
    </row>
    <row r="331" ht="15.75" customHeight="1" spans="3:3">
      <c r="C331" s="180"/>
    </row>
    <row r="332" ht="15.75" customHeight="1" spans="3:3">
      <c r="C332" s="180"/>
    </row>
    <row r="333" ht="15.75" customHeight="1" spans="3:3">
      <c r="C333" s="180"/>
    </row>
    <row r="334" ht="15.75" customHeight="1" spans="3:3">
      <c r="C334" s="180"/>
    </row>
    <row r="335" ht="15.75" customHeight="1" spans="3:3">
      <c r="C335" s="180"/>
    </row>
    <row r="336" ht="15.75" customHeight="1" spans="3:3">
      <c r="C336" s="180"/>
    </row>
    <row r="337" ht="15.75" customHeight="1" spans="3:3">
      <c r="C337" s="180"/>
    </row>
    <row r="338" ht="15.75" customHeight="1" spans="3:3">
      <c r="C338" s="180"/>
    </row>
    <row r="339" ht="15.75" customHeight="1" spans="3:3">
      <c r="C339" s="180"/>
    </row>
    <row r="340" ht="15.75" customHeight="1" spans="3:3">
      <c r="C340" s="180"/>
    </row>
    <row r="341" ht="15.75" customHeight="1" spans="3:3">
      <c r="C341" s="180"/>
    </row>
    <row r="342" ht="15.75" customHeight="1" spans="3:3">
      <c r="C342" s="180"/>
    </row>
    <row r="343" ht="15.75" customHeight="1" spans="3:3">
      <c r="C343" s="180"/>
    </row>
    <row r="344" ht="15.75" customHeight="1" spans="3:3">
      <c r="C344" s="180"/>
    </row>
    <row r="345" ht="15.75" customHeight="1" spans="3:3">
      <c r="C345" s="180"/>
    </row>
    <row r="346" ht="15.75" customHeight="1" spans="3:3">
      <c r="C346" s="180"/>
    </row>
    <row r="347" ht="15.75" customHeight="1" spans="3:3">
      <c r="C347" s="180"/>
    </row>
    <row r="348" ht="15.75" customHeight="1" spans="3:3">
      <c r="C348" s="180"/>
    </row>
    <row r="349" ht="15.75" customHeight="1" spans="3:3">
      <c r="C349" s="180"/>
    </row>
    <row r="350" ht="15.75" customHeight="1" spans="3:3">
      <c r="C350" s="180"/>
    </row>
    <row r="351" ht="15.75" customHeight="1" spans="3:3">
      <c r="C351" s="180"/>
    </row>
    <row r="352" ht="15.75" customHeight="1" spans="3:3">
      <c r="C352" s="180"/>
    </row>
    <row r="353" ht="15.75" customHeight="1" spans="3:3">
      <c r="C353" s="180"/>
    </row>
    <row r="354" ht="15.75" customHeight="1" spans="3:3">
      <c r="C354" s="180"/>
    </row>
    <row r="355" ht="15.75" customHeight="1" spans="3:3">
      <c r="C355" s="180"/>
    </row>
    <row r="356" ht="15.75" customHeight="1" spans="3:3">
      <c r="C356" s="180"/>
    </row>
    <row r="357" ht="15.75" customHeight="1" spans="3:3">
      <c r="C357" s="180"/>
    </row>
    <row r="358" ht="15.75" customHeight="1" spans="3:3">
      <c r="C358" s="180"/>
    </row>
    <row r="359" ht="15.75" customHeight="1" spans="3:3">
      <c r="C359" s="180"/>
    </row>
    <row r="360" ht="15.75" customHeight="1" spans="3:3">
      <c r="C360" s="180"/>
    </row>
    <row r="361" ht="15.75" customHeight="1" spans="3:3">
      <c r="C361" s="180"/>
    </row>
    <row r="362" ht="15.75" customHeight="1" spans="3:3">
      <c r="C362" s="180"/>
    </row>
    <row r="363" ht="15.75" customHeight="1" spans="3:3">
      <c r="C363" s="180"/>
    </row>
    <row r="364" ht="15.75" customHeight="1" spans="3:3">
      <c r="C364" s="180"/>
    </row>
    <row r="365" ht="15.75" customHeight="1" spans="3:3">
      <c r="C365" s="180"/>
    </row>
    <row r="366" ht="15.75" customHeight="1" spans="3:3">
      <c r="C366" s="180"/>
    </row>
    <row r="367" ht="15.75" customHeight="1" spans="3:3">
      <c r="C367" s="180"/>
    </row>
    <row r="368" ht="15.75" customHeight="1" spans="3:3">
      <c r="C368" s="180"/>
    </row>
    <row r="369" ht="15.75" customHeight="1" spans="3:3">
      <c r="C369" s="180"/>
    </row>
    <row r="370" ht="15.75" customHeight="1" spans="3:3">
      <c r="C370" s="180"/>
    </row>
    <row r="371" ht="15.75" customHeight="1" spans="3:3">
      <c r="C371" s="180"/>
    </row>
    <row r="372" ht="15.75" customHeight="1" spans="3:3">
      <c r="C372" s="180"/>
    </row>
    <row r="373" ht="15.75" customHeight="1" spans="3:3">
      <c r="C373" s="180"/>
    </row>
    <row r="374" ht="15.75" customHeight="1" spans="3:3">
      <c r="C374" s="180"/>
    </row>
    <row r="375" ht="15.75" customHeight="1" spans="3:3">
      <c r="C375" s="180"/>
    </row>
    <row r="376" ht="15.75" customHeight="1" spans="3:3">
      <c r="C376" s="180"/>
    </row>
    <row r="377" ht="15.75" customHeight="1" spans="3:3">
      <c r="C377" s="180"/>
    </row>
    <row r="378" ht="15.75" customHeight="1" spans="3:3">
      <c r="C378" s="180"/>
    </row>
    <row r="379" ht="15.75" customHeight="1" spans="3:3">
      <c r="C379" s="180"/>
    </row>
    <row r="380" ht="15.75" customHeight="1" spans="3:3">
      <c r="C380" s="180"/>
    </row>
    <row r="381" ht="15.75" customHeight="1" spans="3:3">
      <c r="C381" s="180"/>
    </row>
    <row r="382" ht="15.75" customHeight="1" spans="3:3">
      <c r="C382" s="180"/>
    </row>
    <row r="383" ht="15.75" customHeight="1" spans="3:3">
      <c r="C383" s="180"/>
    </row>
    <row r="384" ht="15.75" customHeight="1" spans="3:3">
      <c r="C384" s="180"/>
    </row>
    <row r="385" ht="15.75" customHeight="1" spans="3:3">
      <c r="C385" s="180"/>
    </row>
    <row r="386" ht="15.75" customHeight="1" spans="3:3">
      <c r="C386" s="180"/>
    </row>
    <row r="387" ht="15.75" customHeight="1" spans="3:3">
      <c r="C387" s="180"/>
    </row>
    <row r="388" ht="15.75" customHeight="1" spans="3:3">
      <c r="C388" s="180"/>
    </row>
    <row r="389" ht="15.75" customHeight="1" spans="3:3">
      <c r="C389" s="180"/>
    </row>
    <row r="390" ht="15.75" customHeight="1" spans="3:3">
      <c r="C390" s="180"/>
    </row>
    <row r="391" ht="15.75" customHeight="1" spans="3:3">
      <c r="C391" s="180"/>
    </row>
    <row r="392" ht="15.75" customHeight="1" spans="3:3">
      <c r="C392" s="180"/>
    </row>
    <row r="393" ht="15.75" customHeight="1" spans="3:3">
      <c r="C393" s="180"/>
    </row>
    <row r="394" ht="15.75" customHeight="1" spans="3:3">
      <c r="C394" s="180"/>
    </row>
    <row r="395" ht="15.75" customHeight="1" spans="3:3">
      <c r="C395" s="180"/>
    </row>
    <row r="396" ht="15.75" customHeight="1" spans="3:3">
      <c r="C396" s="180"/>
    </row>
    <row r="397" ht="15.75" customHeight="1" spans="3:3">
      <c r="C397" s="180"/>
    </row>
    <row r="398" ht="15.75" customHeight="1" spans="3:3">
      <c r="C398" s="180"/>
    </row>
    <row r="399" ht="15.75" customHeight="1" spans="3:3">
      <c r="C399" s="180"/>
    </row>
    <row r="400" ht="15.75" customHeight="1" spans="3:3">
      <c r="C400" s="180"/>
    </row>
    <row r="401" ht="15.75" customHeight="1" spans="3:3">
      <c r="C401" s="180"/>
    </row>
    <row r="402" ht="15.75" customHeight="1" spans="3:3">
      <c r="C402" s="180"/>
    </row>
    <row r="403" ht="15.75" customHeight="1" spans="3:3">
      <c r="C403" s="180"/>
    </row>
    <row r="404" ht="15.75" customHeight="1" spans="3:3">
      <c r="C404" s="180"/>
    </row>
    <row r="405" ht="15.75" customHeight="1" spans="3:3">
      <c r="C405" s="180"/>
    </row>
    <row r="406" ht="15.75" customHeight="1" spans="3:3">
      <c r="C406" s="180"/>
    </row>
    <row r="407" ht="15.75" customHeight="1" spans="3:3">
      <c r="C407" s="180"/>
    </row>
    <row r="408" ht="15.75" customHeight="1" spans="3:3">
      <c r="C408" s="180"/>
    </row>
    <row r="409" ht="15.75" customHeight="1" spans="3:3">
      <c r="C409" s="180"/>
    </row>
    <row r="410" ht="15.75" customHeight="1" spans="3:3">
      <c r="C410" s="180"/>
    </row>
    <row r="411" ht="15.75" customHeight="1" spans="3:3">
      <c r="C411" s="180"/>
    </row>
    <row r="412" ht="15.75" customHeight="1" spans="3:3">
      <c r="C412" s="180"/>
    </row>
    <row r="413" ht="15.75" customHeight="1" spans="3:3">
      <c r="C413" s="180"/>
    </row>
    <row r="414" ht="15.75" customHeight="1" spans="3:3">
      <c r="C414" s="180"/>
    </row>
    <row r="415" ht="15.75" customHeight="1" spans="3:3">
      <c r="C415" s="180"/>
    </row>
    <row r="416" ht="15.75" customHeight="1" spans="3:3">
      <c r="C416" s="180"/>
    </row>
    <row r="417" ht="15.75" customHeight="1" spans="3:3">
      <c r="C417" s="180"/>
    </row>
    <row r="418" ht="15.75" customHeight="1" spans="3:3">
      <c r="C418" s="180"/>
    </row>
    <row r="419" ht="15.75" customHeight="1" spans="3:3">
      <c r="C419" s="180"/>
    </row>
    <row r="420" ht="15.75" customHeight="1" spans="3:3">
      <c r="C420" s="180"/>
    </row>
    <row r="421" ht="15.75" customHeight="1" spans="3:3">
      <c r="C421" s="180"/>
    </row>
    <row r="422" ht="15.75" customHeight="1" spans="3:3">
      <c r="C422" s="180"/>
    </row>
    <row r="423" ht="15.75" customHeight="1" spans="3:3">
      <c r="C423" s="180"/>
    </row>
    <row r="424" ht="15.75" customHeight="1" spans="3:3">
      <c r="C424" s="180"/>
    </row>
    <row r="425" ht="15.75" customHeight="1" spans="3:3">
      <c r="C425" s="180"/>
    </row>
    <row r="426" ht="15.75" customHeight="1" spans="3:3">
      <c r="C426" s="180"/>
    </row>
    <row r="427" ht="15.75" customHeight="1" spans="3:3">
      <c r="C427" s="180"/>
    </row>
    <row r="428" ht="15.75" customHeight="1" spans="3:3">
      <c r="C428" s="180"/>
    </row>
    <row r="429" ht="15.75" customHeight="1" spans="3:3">
      <c r="C429" s="180"/>
    </row>
    <row r="430" ht="15.75" customHeight="1" spans="3:3">
      <c r="C430" s="180"/>
    </row>
    <row r="431" ht="15.75" customHeight="1" spans="3:3">
      <c r="C431" s="180"/>
    </row>
    <row r="432" ht="15.75" customHeight="1" spans="3:3">
      <c r="C432" s="180"/>
    </row>
    <row r="433" ht="15.75" customHeight="1" spans="3:3">
      <c r="C433" s="180"/>
    </row>
    <row r="434" ht="15.75" customHeight="1" spans="3:3">
      <c r="C434" s="180"/>
    </row>
    <row r="435" ht="15.75" customHeight="1" spans="3:3">
      <c r="C435" s="180"/>
    </row>
    <row r="436" ht="15.75" customHeight="1" spans="3:3">
      <c r="C436" s="180"/>
    </row>
    <row r="437" ht="15.75" customHeight="1" spans="3:3">
      <c r="C437" s="180"/>
    </row>
    <row r="438" ht="15.75" customHeight="1" spans="3:3">
      <c r="C438" s="180"/>
    </row>
    <row r="439" ht="15.75" customHeight="1" spans="3:3">
      <c r="C439" s="180"/>
    </row>
    <row r="440" ht="15.75" customHeight="1" spans="3:3">
      <c r="C440" s="180"/>
    </row>
    <row r="441" ht="15.75" customHeight="1" spans="3:3">
      <c r="C441" s="180"/>
    </row>
    <row r="442" ht="15.75" customHeight="1" spans="3:3">
      <c r="C442" s="180"/>
    </row>
    <row r="443" ht="15.75" customHeight="1" spans="3:3">
      <c r="C443" s="180"/>
    </row>
    <row r="444" ht="15.75" customHeight="1" spans="3:3">
      <c r="C444" s="180"/>
    </row>
    <row r="445" ht="15.75" customHeight="1" spans="3:3">
      <c r="C445" s="180"/>
    </row>
    <row r="446" ht="15.75" customHeight="1" spans="3:3">
      <c r="C446" s="180"/>
    </row>
    <row r="447" ht="15.75" customHeight="1" spans="3:3">
      <c r="C447" s="180"/>
    </row>
    <row r="448" ht="15.75" customHeight="1" spans="3:3">
      <c r="C448" s="180"/>
    </row>
    <row r="449" ht="15.75" customHeight="1" spans="3:3">
      <c r="C449" s="180"/>
    </row>
    <row r="450" ht="15.75" customHeight="1" spans="3:3">
      <c r="C450" s="180"/>
    </row>
    <row r="451" ht="15.75" customHeight="1" spans="3:3">
      <c r="C451" s="180"/>
    </row>
    <row r="452" ht="15.75" customHeight="1" spans="3:3">
      <c r="C452" s="180"/>
    </row>
    <row r="453" ht="15.75" customHeight="1" spans="3:3">
      <c r="C453" s="180"/>
    </row>
    <row r="454" ht="15.75" customHeight="1" spans="3:3">
      <c r="C454" s="180"/>
    </row>
    <row r="455" ht="15.75" customHeight="1" spans="3:3">
      <c r="C455" s="180"/>
    </row>
    <row r="456" ht="15.75" customHeight="1" spans="3:3">
      <c r="C456" s="180"/>
    </row>
    <row r="457" ht="15.75" customHeight="1" spans="3:3">
      <c r="C457" s="180"/>
    </row>
    <row r="458" ht="15.75" customHeight="1" spans="3:3">
      <c r="C458" s="180"/>
    </row>
    <row r="459" ht="15.75" customHeight="1" spans="3:3">
      <c r="C459" s="180"/>
    </row>
    <row r="460" ht="15.75" customHeight="1" spans="3:3">
      <c r="C460" s="180"/>
    </row>
    <row r="461" ht="15.75" customHeight="1" spans="3:3">
      <c r="C461" s="180"/>
    </row>
    <row r="462" ht="15.75" customHeight="1" spans="3:3">
      <c r="C462" s="180"/>
    </row>
    <row r="463" ht="15.75" customHeight="1" spans="3:3">
      <c r="C463" s="180"/>
    </row>
    <row r="464" ht="15.75" customHeight="1" spans="3:3">
      <c r="C464" s="180"/>
    </row>
    <row r="465" ht="15.75" customHeight="1" spans="3:3">
      <c r="C465" s="180"/>
    </row>
    <row r="466" ht="15.75" customHeight="1" spans="3:3">
      <c r="C466" s="180"/>
    </row>
    <row r="467" ht="15.75" customHeight="1" spans="3:3">
      <c r="C467" s="180"/>
    </row>
    <row r="468" ht="15.75" customHeight="1" spans="3:3">
      <c r="C468" s="180"/>
    </row>
    <row r="469" ht="15.75" customHeight="1" spans="3:3">
      <c r="C469" s="180"/>
    </row>
    <row r="470" ht="15.75" customHeight="1" spans="3:3">
      <c r="C470" s="180"/>
    </row>
    <row r="471" ht="15.75" customHeight="1" spans="3:3">
      <c r="C471" s="180"/>
    </row>
    <row r="472" ht="15.75" customHeight="1" spans="3:3">
      <c r="C472" s="180"/>
    </row>
    <row r="473" ht="15.75" customHeight="1" spans="3:3">
      <c r="C473" s="180"/>
    </row>
    <row r="474" ht="15.75" customHeight="1" spans="3:3">
      <c r="C474" s="180"/>
    </row>
    <row r="475" ht="15.75" customHeight="1" spans="3:3">
      <c r="C475" s="180"/>
    </row>
    <row r="476" ht="15.75" customHeight="1" spans="3:3">
      <c r="C476" s="180"/>
    </row>
    <row r="477" ht="15.75" customHeight="1" spans="3:3">
      <c r="C477" s="180"/>
    </row>
    <row r="478" ht="15.75" customHeight="1" spans="3:3">
      <c r="C478" s="180"/>
    </row>
    <row r="479" ht="15.75" customHeight="1" spans="3:3">
      <c r="C479" s="180"/>
    </row>
    <row r="480" ht="15.75" customHeight="1" spans="3:3">
      <c r="C480" s="180"/>
    </row>
    <row r="481" ht="15.75" customHeight="1" spans="3:3">
      <c r="C481" s="180"/>
    </row>
    <row r="482" ht="15.75" customHeight="1" spans="3:3">
      <c r="C482" s="180"/>
    </row>
    <row r="483" ht="15.75" customHeight="1" spans="3:3">
      <c r="C483" s="180"/>
    </row>
    <row r="484" ht="15.75" customHeight="1" spans="3:3">
      <c r="C484" s="180"/>
    </row>
    <row r="485" ht="15.75" customHeight="1" spans="3:3">
      <c r="C485" s="180"/>
    </row>
    <row r="486" ht="15.75" customHeight="1" spans="3:3">
      <c r="C486" s="180"/>
    </row>
    <row r="487" ht="15.75" customHeight="1" spans="3:3">
      <c r="C487" s="180"/>
    </row>
    <row r="488" ht="15.75" customHeight="1" spans="3:3">
      <c r="C488" s="180"/>
    </row>
    <row r="489" ht="15.75" customHeight="1" spans="3:3">
      <c r="C489" s="180"/>
    </row>
    <row r="490" ht="15.75" customHeight="1" spans="3:3">
      <c r="C490" s="180"/>
    </row>
    <row r="491" ht="15.75" customHeight="1" spans="3:3">
      <c r="C491" s="180"/>
    </row>
    <row r="492" ht="15.75" customHeight="1" spans="3:3">
      <c r="C492" s="180"/>
    </row>
    <row r="493" ht="15.75" customHeight="1" spans="3:3">
      <c r="C493" s="180"/>
    </row>
    <row r="494" ht="15.75" customHeight="1" spans="3:3">
      <c r="C494" s="180"/>
    </row>
    <row r="495" ht="15.75" customHeight="1" spans="3:3">
      <c r="C495" s="180"/>
    </row>
    <row r="496" ht="15.75" customHeight="1" spans="3:3">
      <c r="C496" s="180"/>
    </row>
    <row r="497" ht="15.75" customHeight="1" spans="3:3">
      <c r="C497" s="180"/>
    </row>
    <row r="498" ht="15.75" customHeight="1" spans="3:3">
      <c r="C498" s="180"/>
    </row>
    <row r="499" ht="15.75" customHeight="1" spans="3:3">
      <c r="C499" s="180"/>
    </row>
    <row r="500" ht="15.75" customHeight="1" spans="3:3">
      <c r="C500" s="180"/>
    </row>
    <row r="501" ht="15.75" customHeight="1" spans="3:3">
      <c r="C501" s="180"/>
    </row>
    <row r="502" ht="15.75" customHeight="1" spans="3:3">
      <c r="C502" s="180"/>
    </row>
    <row r="503" ht="15.75" customHeight="1" spans="3:3">
      <c r="C503" s="180"/>
    </row>
    <row r="504" ht="15.75" customHeight="1" spans="3:3">
      <c r="C504" s="180"/>
    </row>
    <row r="505" ht="15.75" customHeight="1" spans="3:3">
      <c r="C505" s="180"/>
    </row>
    <row r="506" ht="15.75" customHeight="1" spans="3:3">
      <c r="C506" s="180"/>
    </row>
    <row r="507" ht="15.75" customHeight="1" spans="3:3">
      <c r="C507" s="180"/>
    </row>
    <row r="508" ht="15.75" customHeight="1" spans="3:3">
      <c r="C508" s="180"/>
    </row>
    <row r="509" ht="15.75" customHeight="1" spans="3:3">
      <c r="C509" s="180"/>
    </row>
    <row r="510" ht="15.75" customHeight="1" spans="3:3">
      <c r="C510" s="180"/>
    </row>
    <row r="511" ht="15.75" customHeight="1" spans="3:3">
      <c r="C511" s="180"/>
    </row>
    <row r="512" ht="15.75" customHeight="1" spans="3:3">
      <c r="C512" s="180"/>
    </row>
    <row r="513" ht="15.75" customHeight="1" spans="3:3">
      <c r="C513" s="180"/>
    </row>
    <row r="514" ht="15.75" customHeight="1" spans="3:3">
      <c r="C514" s="180"/>
    </row>
    <row r="515" ht="15.75" customHeight="1" spans="3:3">
      <c r="C515" s="180"/>
    </row>
    <row r="516" ht="15.75" customHeight="1" spans="3:3">
      <c r="C516" s="180"/>
    </row>
    <row r="517" ht="15.75" customHeight="1" spans="3:3">
      <c r="C517" s="180"/>
    </row>
    <row r="518" ht="15.75" customHeight="1" spans="3:3">
      <c r="C518" s="180"/>
    </row>
    <row r="519" ht="15.75" customHeight="1" spans="3:3">
      <c r="C519" s="180"/>
    </row>
    <row r="520" ht="15.75" customHeight="1" spans="3:3">
      <c r="C520" s="180"/>
    </row>
    <row r="521" ht="15.75" customHeight="1" spans="3:3">
      <c r="C521" s="180"/>
    </row>
    <row r="522" ht="15.75" customHeight="1" spans="3:3">
      <c r="C522" s="180"/>
    </row>
    <row r="523" ht="15.75" customHeight="1" spans="3:3">
      <c r="C523" s="180"/>
    </row>
    <row r="524" ht="15.75" customHeight="1" spans="3:3">
      <c r="C524" s="180"/>
    </row>
    <row r="525" ht="15.75" customHeight="1" spans="3:3">
      <c r="C525" s="180"/>
    </row>
    <row r="526" ht="15.75" customHeight="1" spans="3:3">
      <c r="C526" s="180"/>
    </row>
    <row r="527" ht="15.75" customHeight="1" spans="3:3">
      <c r="C527" s="180"/>
    </row>
    <row r="528" ht="15.75" customHeight="1" spans="3:3">
      <c r="C528" s="180"/>
    </row>
    <row r="529" ht="15.75" customHeight="1" spans="3:3">
      <c r="C529" s="180"/>
    </row>
    <row r="530" ht="15.75" customHeight="1" spans="3:3">
      <c r="C530" s="180"/>
    </row>
    <row r="531" ht="15.75" customHeight="1" spans="3:3">
      <c r="C531" s="180"/>
    </row>
    <row r="532" ht="15.75" customHeight="1" spans="3:3">
      <c r="C532" s="180"/>
    </row>
    <row r="533" ht="15.75" customHeight="1" spans="3:3">
      <c r="C533" s="180"/>
    </row>
    <row r="534" ht="15.75" customHeight="1" spans="3:3">
      <c r="C534" s="180"/>
    </row>
    <row r="535" ht="15.75" customHeight="1" spans="3:3">
      <c r="C535" s="180"/>
    </row>
    <row r="536" ht="15.75" customHeight="1" spans="3:3">
      <c r="C536" s="180"/>
    </row>
    <row r="537" ht="15.75" customHeight="1" spans="3:3">
      <c r="C537" s="180"/>
    </row>
    <row r="538" ht="15.75" customHeight="1" spans="3:3">
      <c r="C538" s="180"/>
    </row>
    <row r="539" ht="15.75" customHeight="1" spans="3:3">
      <c r="C539" s="180"/>
    </row>
    <row r="540" ht="15.75" customHeight="1" spans="3:3">
      <c r="C540" s="180"/>
    </row>
    <row r="541" ht="15.75" customHeight="1" spans="3:3">
      <c r="C541" s="180"/>
    </row>
    <row r="542" ht="15.75" customHeight="1" spans="3:3">
      <c r="C542" s="180"/>
    </row>
    <row r="543" ht="15.75" customHeight="1" spans="3:3">
      <c r="C543" s="180"/>
    </row>
    <row r="544" ht="15.75" customHeight="1" spans="3:3">
      <c r="C544" s="180"/>
    </row>
    <row r="545" ht="15.75" customHeight="1" spans="3:3">
      <c r="C545" s="180"/>
    </row>
    <row r="546" ht="15.75" customHeight="1" spans="3:3">
      <c r="C546" s="180"/>
    </row>
    <row r="547" ht="15.75" customHeight="1" spans="3:3">
      <c r="C547" s="180"/>
    </row>
    <row r="548" ht="15.75" customHeight="1" spans="3:3">
      <c r="C548" s="180"/>
    </row>
    <row r="549" ht="15.75" customHeight="1" spans="3:3">
      <c r="C549" s="180"/>
    </row>
    <row r="550" ht="15.75" customHeight="1" spans="3:3">
      <c r="C550" s="180"/>
    </row>
    <row r="551" ht="15.75" customHeight="1" spans="3:3">
      <c r="C551" s="180"/>
    </row>
    <row r="552" ht="15.75" customHeight="1" spans="3:3">
      <c r="C552" s="180"/>
    </row>
    <row r="553" ht="15.75" customHeight="1" spans="3:3">
      <c r="C553" s="180"/>
    </row>
    <row r="554" ht="15.75" customHeight="1" spans="3:3">
      <c r="C554" s="180"/>
    </row>
    <row r="555" ht="15.75" customHeight="1" spans="3:3">
      <c r="C555" s="180"/>
    </row>
    <row r="556" ht="15.75" customHeight="1" spans="3:3">
      <c r="C556" s="180"/>
    </row>
    <row r="557" ht="15.75" customHeight="1" spans="3:3">
      <c r="C557" s="180"/>
    </row>
    <row r="558" ht="15.75" customHeight="1" spans="3:3">
      <c r="C558" s="180"/>
    </row>
    <row r="559" ht="15.75" customHeight="1" spans="3:3">
      <c r="C559" s="180"/>
    </row>
    <row r="560" ht="15.75" customHeight="1" spans="3:3">
      <c r="C560" s="180"/>
    </row>
    <row r="561" ht="15.75" customHeight="1" spans="3:3">
      <c r="C561" s="180"/>
    </row>
    <row r="562" ht="15.75" customHeight="1" spans="3:3">
      <c r="C562" s="180"/>
    </row>
    <row r="563" ht="15.75" customHeight="1" spans="3:3">
      <c r="C563" s="180"/>
    </row>
    <row r="564" ht="15.75" customHeight="1" spans="3:3">
      <c r="C564" s="180"/>
    </row>
    <row r="565" ht="15.75" customHeight="1" spans="3:3">
      <c r="C565" s="180"/>
    </row>
    <row r="566" ht="15.75" customHeight="1" spans="3:3">
      <c r="C566" s="180"/>
    </row>
    <row r="567" ht="15.75" customHeight="1" spans="3:3">
      <c r="C567" s="180"/>
    </row>
    <row r="568" ht="15.75" customHeight="1" spans="3:3">
      <c r="C568" s="180"/>
    </row>
    <row r="569" ht="15.75" customHeight="1" spans="3:3">
      <c r="C569" s="180"/>
    </row>
    <row r="570" ht="15.75" customHeight="1" spans="3:3">
      <c r="C570" s="180"/>
    </row>
    <row r="571" ht="15.75" customHeight="1" spans="3:3">
      <c r="C571" s="180"/>
    </row>
    <row r="572" ht="15.75" customHeight="1" spans="3:3">
      <c r="C572" s="180"/>
    </row>
    <row r="573" ht="15.75" customHeight="1" spans="3:3">
      <c r="C573" s="180"/>
    </row>
    <row r="574" ht="15.75" customHeight="1" spans="3:3">
      <c r="C574" s="180"/>
    </row>
    <row r="575" ht="15.75" customHeight="1" spans="3:3">
      <c r="C575" s="180"/>
    </row>
    <row r="576" ht="15.75" customHeight="1" spans="3:3">
      <c r="C576" s="180"/>
    </row>
    <row r="577" ht="15.75" customHeight="1" spans="3:3">
      <c r="C577" s="180"/>
    </row>
    <row r="578" ht="15.75" customHeight="1" spans="3:3">
      <c r="C578" s="180"/>
    </row>
    <row r="579" ht="15.75" customHeight="1" spans="3:3">
      <c r="C579" s="180"/>
    </row>
    <row r="580" ht="15.75" customHeight="1" spans="3:3">
      <c r="C580" s="180"/>
    </row>
    <row r="581" ht="15.75" customHeight="1" spans="3:3">
      <c r="C581" s="180"/>
    </row>
    <row r="582" ht="15.75" customHeight="1" spans="3:3">
      <c r="C582" s="180"/>
    </row>
    <row r="583" ht="15.75" customHeight="1" spans="3:3">
      <c r="C583" s="180"/>
    </row>
    <row r="584" ht="15.75" customHeight="1" spans="3:3">
      <c r="C584" s="180"/>
    </row>
    <row r="585" ht="15.75" customHeight="1" spans="3:3">
      <c r="C585" s="180"/>
    </row>
    <row r="586" ht="15.75" customHeight="1" spans="3:3">
      <c r="C586" s="180"/>
    </row>
    <row r="587" ht="15.75" customHeight="1" spans="3:3">
      <c r="C587" s="180"/>
    </row>
    <row r="588" ht="15.75" customHeight="1" spans="3:3">
      <c r="C588" s="180"/>
    </row>
    <row r="589" ht="15.75" customHeight="1" spans="3:3">
      <c r="C589" s="180"/>
    </row>
    <row r="590" ht="15.75" customHeight="1" spans="3:3">
      <c r="C590" s="180"/>
    </row>
    <row r="591" ht="15.75" customHeight="1" spans="3:3">
      <c r="C591" s="180"/>
    </row>
    <row r="592" ht="15.75" customHeight="1" spans="3:3">
      <c r="C592" s="180"/>
    </row>
    <row r="593" ht="15.75" customHeight="1" spans="3:3">
      <c r="C593" s="180"/>
    </row>
    <row r="594" ht="15.75" customHeight="1" spans="3:3">
      <c r="C594" s="180"/>
    </row>
    <row r="595" ht="15.75" customHeight="1" spans="3:3">
      <c r="C595" s="180"/>
    </row>
    <row r="596" ht="15.75" customHeight="1" spans="3:3">
      <c r="C596" s="180"/>
    </row>
    <row r="597" ht="15.75" customHeight="1" spans="3:3">
      <c r="C597" s="180"/>
    </row>
    <row r="598" ht="15.75" customHeight="1" spans="3:3">
      <c r="C598" s="180"/>
    </row>
    <row r="599" ht="15.75" customHeight="1" spans="3:3">
      <c r="C599" s="180"/>
    </row>
    <row r="600" ht="15.75" customHeight="1" spans="3:3">
      <c r="C600" s="180"/>
    </row>
    <row r="601" ht="15.75" customHeight="1" spans="3:3">
      <c r="C601" s="180"/>
    </row>
    <row r="602" ht="15.75" customHeight="1" spans="3:3">
      <c r="C602" s="180"/>
    </row>
    <row r="603" ht="15.75" customHeight="1" spans="3:3">
      <c r="C603" s="180"/>
    </row>
    <row r="604" ht="15.75" customHeight="1" spans="3:3">
      <c r="C604" s="180"/>
    </row>
    <row r="605" ht="15.75" customHeight="1" spans="3:3">
      <c r="C605" s="180"/>
    </row>
    <row r="606" ht="15.75" customHeight="1" spans="3:3">
      <c r="C606" s="180"/>
    </row>
    <row r="607" ht="15.75" customHeight="1" spans="3:3">
      <c r="C607" s="180"/>
    </row>
    <row r="608" ht="15.75" customHeight="1" spans="3:3">
      <c r="C608" s="180"/>
    </row>
    <row r="609" ht="15.75" customHeight="1" spans="3:3">
      <c r="C609" s="180"/>
    </row>
    <row r="610" ht="15.75" customHeight="1" spans="3:3">
      <c r="C610" s="180"/>
    </row>
    <row r="611" ht="15.75" customHeight="1" spans="3:3">
      <c r="C611" s="180"/>
    </row>
    <row r="612" ht="15.75" customHeight="1" spans="3:3">
      <c r="C612" s="180"/>
    </row>
    <row r="613" ht="15.75" customHeight="1" spans="3:3">
      <c r="C613" s="180"/>
    </row>
    <row r="614" ht="15.75" customHeight="1" spans="3:3">
      <c r="C614" s="180"/>
    </row>
    <row r="615" ht="15.75" customHeight="1" spans="3:3">
      <c r="C615" s="180"/>
    </row>
    <row r="616" ht="15.75" customHeight="1" spans="3:3">
      <c r="C616" s="180"/>
    </row>
    <row r="617" ht="15.75" customHeight="1" spans="3:3">
      <c r="C617" s="180"/>
    </row>
    <row r="618" ht="15.75" customHeight="1" spans="3:3">
      <c r="C618" s="180"/>
    </row>
    <row r="619" ht="15.75" customHeight="1" spans="3:3">
      <c r="C619" s="180"/>
    </row>
    <row r="620" ht="15.75" customHeight="1" spans="3:3">
      <c r="C620" s="180"/>
    </row>
    <row r="621" ht="15.75" customHeight="1" spans="3:3">
      <c r="C621" s="180"/>
    </row>
    <row r="622" ht="15.75" customHeight="1" spans="3:3">
      <c r="C622" s="180"/>
    </row>
    <row r="623" ht="15.75" customHeight="1" spans="3:3">
      <c r="C623" s="180"/>
    </row>
    <row r="624" ht="15.75" customHeight="1" spans="3:3">
      <c r="C624" s="180"/>
    </row>
    <row r="625" ht="15.75" customHeight="1" spans="3:3">
      <c r="C625" s="180"/>
    </row>
    <row r="626" ht="15.75" customHeight="1" spans="3:3">
      <c r="C626" s="180"/>
    </row>
    <row r="627" ht="15.75" customHeight="1" spans="3:3">
      <c r="C627" s="180"/>
    </row>
    <row r="628" ht="15.75" customHeight="1" spans="3:3">
      <c r="C628" s="180"/>
    </row>
    <row r="629" ht="15.75" customHeight="1" spans="3:3">
      <c r="C629" s="180"/>
    </row>
    <row r="630" ht="15.75" customHeight="1" spans="3:3">
      <c r="C630" s="180"/>
    </row>
    <row r="631" ht="15.75" customHeight="1" spans="3:3">
      <c r="C631" s="180"/>
    </row>
    <row r="632" ht="15.75" customHeight="1" spans="3:3">
      <c r="C632" s="180"/>
    </row>
    <row r="633" ht="15.75" customHeight="1" spans="3:3">
      <c r="C633" s="180"/>
    </row>
    <row r="634" ht="15.75" customHeight="1" spans="3:3">
      <c r="C634" s="180"/>
    </row>
    <row r="635" ht="15.75" customHeight="1" spans="3:3">
      <c r="C635" s="180"/>
    </row>
    <row r="636" ht="15.75" customHeight="1" spans="3:3">
      <c r="C636" s="180"/>
    </row>
    <row r="637" ht="15.75" customHeight="1" spans="3:3">
      <c r="C637" s="180"/>
    </row>
    <row r="638" ht="15.75" customHeight="1" spans="3:3">
      <c r="C638" s="180"/>
    </row>
    <row r="639" ht="15.75" customHeight="1" spans="3:3">
      <c r="C639" s="180"/>
    </row>
    <row r="640" ht="15.75" customHeight="1" spans="3:3">
      <c r="C640" s="180"/>
    </row>
    <row r="641" ht="15.75" customHeight="1" spans="3:3">
      <c r="C641" s="180"/>
    </row>
    <row r="642" ht="15.75" customHeight="1" spans="3:3">
      <c r="C642" s="180"/>
    </row>
    <row r="643" ht="15.75" customHeight="1" spans="3:3">
      <c r="C643" s="180"/>
    </row>
    <row r="644" ht="15.75" customHeight="1" spans="3:3">
      <c r="C644" s="180"/>
    </row>
    <row r="645" ht="15.75" customHeight="1" spans="3:3">
      <c r="C645" s="180"/>
    </row>
    <row r="646" ht="15.75" customHeight="1" spans="3:3">
      <c r="C646" s="180"/>
    </row>
    <row r="647" ht="15.75" customHeight="1" spans="3:3">
      <c r="C647" s="180"/>
    </row>
    <row r="648" ht="15.75" customHeight="1" spans="3:3">
      <c r="C648" s="180"/>
    </row>
    <row r="649" ht="15.75" customHeight="1" spans="3:3">
      <c r="C649" s="180"/>
    </row>
    <row r="650" ht="15.75" customHeight="1" spans="3:3">
      <c r="C650" s="180"/>
    </row>
    <row r="651" ht="15.75" customHeight="1" spans="3:3">
      <c r="C651" s="180"/>
    </row>
    <row r="652" ht="15.75" customHeight="1" spans="3:3">
      <c r="C652" s="180"/>
    </row>
    <row r="653" ht="15.75" customHeight="1" spans="3:3">
      <c r="C653" s="180"/>
    </row>
    <row r="654" ht="15.75" customHeight="1" spans="3:3">
      <c r="C654" s="180"/>
    </row>
    <row r="655" ht="15.75" customHeight="1" spans="3:3">
      <c r="C655" s="180"/>
    </row>
    <row r="656" ht="15.75" customHeight="1" spans="3:3">
      <c r="C656" s="180"/>
    </row>
    <row r="657" ht="15.75" customHeight="1" spans="3:3">
      <c r="C657" s="180"/>
    </row>
    <row r="658" ht="15.75" customHeight="1" spans="3:3">
      <c r="C658" s="180"/>
    </row>
    <row r="659" ht="15.75" customHeight="1" spans="3:3">
      <c r="C659" s="180"/>
    </row>
    <row r="660" ht="15.75" customHeight="1" spans="3:3">
      <c r="C660" s="180"/>
    </row>
    <row r="661" ht="15.75" customHeight="1" spans="3:3">
      <c r="C661" s="180"/>
    </row>
    <row r="662" ht="15.75" customHeight="1" spans="3:3">
      <c r="C662" s="180"/>
    </row>
    <row r="663" ht="15.75" customHeight="1" spans="3:3">
      <c r="C663" s="180"/>
    </row>
    <row r="664" ht="15.75" customHeight="1" spans="3:3">
      <c r="C664" s="180"/>
    </row>
    <row r="665" ht="15.75" customHeight="1" spans="3:3">
      <c r="C665" s="180"/>
    </row>
    <row r="666" ht="15.75" customHeight="1" spans="3:3">
      <c r="C666" s="180"/>
    </row>
    <row r="667" ht="15.75" customHeight="1" spans="3:3">
      <c r="C667" s="180"/>
    </row>
    <row r="668" ht="15.75" customHeight="1" spans="3:3">
      <c r="C668" s="180"/>
    </row>
    <row r="669" ht="15.75" customHeight="1" spans="3:3">
      <c r="C669" s="180"/>
    </row>
    <row r="670" ht="15.75" customHeight="1" spans="3:3">
      <c r="C670" s="180"/>
    </row>
    <row r="671" ht="15.75" customHeight="1" spans="3:3">
      <c r="C671" s="180"/>
    </row>
    <row r="672" ht="15.75" customHeight="1" spans="3:3">
      <c r="C672" s="180"/>
    </row>
    <row r="673" ht="15.75" customHeight="1" spans="3:3">
      <c r="C673" s="180"/>
    </row>
    <row r="674" ht="15.75" customHeight="1" spans="3:3">
      <c r="C674" s="180"/>
    </row>
    <row r="675" ht="15.75" customHeight="1" spans="3:3">
      <c r="C675" s="180"/>
    </row>
    <row r="676" ht="15.75" customHeight="1" spans="3:3">
      <c r="C676" s="180"/>
    </row>
    <row r="677" ht="15.75" customHeight="1" spans="3:3">
      <c r="C677" s="180"/>
    </row>
    <row r="678" ht="15.75" customHeight="1" spans="3:3">
      <c r="C678" s="180"/>
    </row>
    <row r="679" ht="15.75" customHeight="1" spans="3:3">
      <c r="C679" s="180"/>
    </row>
    <row r="680" ht="15.75" customHeight="1" spans="3:3">
      <c r="C680" s="180"/>
    </row>
    <row r="681" ht="15.75" customHeight="1" spans="3:3">
      <c r="C681" s="180"/>
    </row>
    <row r="682" ht="15.75" customHeight="1" spans="3:3">
      <c r="C682" s="180"/>
    </row>
    <row r="683" ht="15.75" customHeight="1" spans="3:3">
      <c r="C683" s="180"/>
    </row>
    <row r="684" ht="15.75" customHeight="1" spans="3:3">
      <c r="C684" s="180"/>
    </row>
    <row r="685" ht="15.75" customHeight="1" spans="3:3">
      <c r="C685" s="180"/>
    </row>
    <row r="686" ht="15.75" customHeight="1" spans="3:3">
      <c r="C686" s="180"/>
    </row>
    <row r="687" ht="15.75" customHeight="1" spans="3:3">
      <c r="C687" s="180"/>
    </row>
    <row r="688" ht="15.75" customHeight="1" spans="3:3">
      <c r="C688" s="180"/>
    </row>
    <row r="689" ht="15.75" customHeight="1" spans="3:3">
      <c r="C689" s="180"/>
    </row>
    <row r="690" ht="15.75" customHeight="1" spans="3:3">
      <c r="C690" s="180"/>
    </row>
    <row r="691" ht="15.75" customHeight="1" spans="3:3">
      <c r="C691" s="180"/>
    </row>
    <row r="692" ht="15.75" customHeight="1" spans="3:3">
      <c r="C692" s="180"/>
    </row>
    <row r="693" ht="15.75" customHeight="1" spans="3:3">
      <c r="C693" s="180"/>
    </row>
    <row r="694" ht="15.75" customHeight="1" spans="3:3">
      <c r="C694" s="180"/>
    </row>
    <row r="695" ht="15.75" customHeight="1" spans="3:3">
      <c r="C695" s="180"/>
    </row>
    <row r="696" ht="15.75" customHeight="1" spans="3:3">
      <c r="C696" s="180"/>
    </row>
    <row r="697" ht="15.75" customHeight="1" spans="3:3">
      <c r="C697" s="180"/>
    </row>
    <row r="698" ht="15.75" customHeight="1" spans="3:3">
      <c r="C698" s="180"/>
    </row>
    <row r="699" ht="15.75" customHeight="1" spans="3:3">
      <c r="C699" s="180"/>
    </row>
    <row r="700" ht="15.75" customHeight="1" spans="3:3">
      <c r="C700" s="180"/>
    </row>
    <row r="701" ht="15.75" customHeight="1" spans="3:3">
      <c r="C701" s="180"/>
    </row>
    <row r="702" ht="15.75" customHeight="1" spans="3:3">
      <c r="C702" s="180"/>
    </row>
    <row r="703" ht="15.75" customHeight="1" spans="3:3">
      <c r="C703" s="180"/>
    </row>
    <row r="704" ht="15.75" customHeight="1" spans="3:3">
      <c r="C704" s="180"/>
    </row>
    <row r="705" ht="15.75" customHeight="1" spans="3:3">
      <c r="C705" s="180"/>
    </row>
    <row r="706" ht="15.75" customHeight="1" spans="3:3">
      <c r="C706" s="180"/>
    </row>
    <row r="707" ht="15.75" customHeight="1" spans="3:3">
      <c r="C707" s="180"/>
    </row>
    <row r="708" ht="15.75" customHeight="1" spans="3:3">
      <c r="C708" s="180"/>
    </row>
    <row r="709" ht="15.75" customHeight="1" spans="3:3">
      <c r="C709" s="180"/>
    </row>
    <row r="710" ht="15.75" customHeight="1" spans="3:3">
      <c r="C710" s="180"/>
    </row>
    <row r="711" ht="15.75" customHeight="1" spans="3:3">
      <c r="C711" s="180"/>
    </row>
    <row r="712" ht="15.75" customHeight="1" spans="3:3">
      <c r="C712" s="180"/>
    </row>
    <row r="713" ht="15.75" customHeight="1" spans="3:3">
      <c r="C713" s="180"/>
    </row>
    <row r="714" ht="15.75" customHeight="1" spans="3:3">
      <c r="C714" s="180"/>
    </row>
    <row r="715" ht="15.75" customHeight="1" spans="3:3">
      <c r="C715" s="180"/>
    </row>
    <row r="716" ht="15.75" customHeight="1" spans="3:3">
      <c r="C716" s="180"/>
    </row>
    <row r="717" ht="15.75" customHeight="1" spans="3:3">
      <c r="C717" s="180"/>
    </row>
    <row r="718" ht="15.75" customHeight="1" spans="3:3">
      <c r="C718" s="180"/>
    </row>
    <row r="719" ht="15.75" customHeight="1" spans="3:3">
      <c r="C719" s="180"/>
    </row>
    <row r="720" ht="15.75" customHeight="1" spans="3:3">
      <c r="C720" s="180"/>
    </row>
    <row r="721" ht="15.75" customHeight="1" spans="3:3">
      <c r="C721" s="180"/>
    </row>
    <row r="722" ht="15.75" customHeight="1" spans="3:3">
      <c r="C722" s="180"/>
    </row>
    <row r="723" ht="15.75" customHeight="1" spans="3:3">
      <c r="C723" s="180"/>
    </row>
    <row r="724" ht="15.75" customHeight="1" spans="3:3">
      <c r="C724" s="180"/>
    </row>
    <row r="725" ht="15.75" customHeight="1" spans="3:3">
      <c r="C725" s="180"/>
    </row>
    <row r="726" ht="15.75" customHeight="1" spans="3:3">
      <c r="C726" s="180"/>
    </row>
    <row r="727" ht="15.75" customHeight="1" spans="3:3">
      <c r="C727" s="180"/>
    </row>
    <row r="728" ht="15.75" customHeight="1" spans="3:3">
      <c r="C728" s="180"/>
    </row>
    <row r="729" ht="15.75" customHeight="1" spans="3:3">
      <c r="C729" s="180"/>
    </row>
    <row r="730" ht="15.75" customHeight="1" spans="3:3">
      <c r="C730" s="180"/>
    </row>
    <row r="731" ht="15.75" customHeight="1" spans="3:3">
      <c r="C731" s="180"/>
    </row>
    <row r="732" ht="15.75" customHeight="1" spans="3:3">
      <c r="C732" s="180"/>
    </row>
    <row r="733" ht="15.75" customHeight="1" spans="3:3">
      <c r="C733" s="180"/>
    </row>
    <row r="734" ht="15.75" customHeight="1" spans="3:3">
      <c r="C734" s="180"/>
    </row>
    <row r="735" ht="15.75" customHeight="1" spans="3:3">
      <c r="C735" s="180"/>
    </row>
    <row r="736" ht="15.75" customHeight="1" spans="3:3">
      <c r="C736" s="180"/>
    </row>
    <row r="737" ht="15.75" customHeight="1" spans="3:3">
      <c r="C737" s="180"/>
    </row>
    <row r="738" ht="15.75" customHeight="1" spans="3:3">
      <c r="C738" s="180"/>
    </row>
    <row r="739" ht="15.75" customHeight="1" spans="3:3">
      <c r="C739" s="180"/>
    </row>
    <row r="740" ht="15.75" customHeight="1" spans="3:3">
      <c r="C740" s="180"/>
    </row>
    <row r="741" ht="15.75" customHeight="1" spans="3:3">
      <c r="C741" s="180"/>
    </row>
    <row r="742" ht="15.75" customHeight="1" spans="3:3">
      <c r="C742" s="180"/>
    </row>
    <row r="743" ht="15.75" customHeight="1" spans="3:3">
      <c r="C743" s="180"/>
    </row>
    <row r="744" ht="15.75" customHeight="1" spans="3:3">
      <c r="C744" s="180"/>
    </row>
    <row r="745" ht="15.75" customHeight="1" spans="3:3">
      <c r="C745" s="180"/>
    </row>
    <row r="746" ht="15.75" customHeight="1" spans="3:3">
      <c r="C746" s="180"/>
    </row>
    <row r="747" ht="15.75" customHeight="1" spans="3:3">
      <c r="C747" s="180"/>
    </row>
    <row r="748" ht="15.75" customHeight="1" spans="3:3">
      <c r="C748" s="180"/>
    </row>
    <row r="749" ht="15.75" customHeight="1" spans="3:3">
      <c r="C749" s="180"/>
    </row>
    <row r="750" ht="15.75" customHeight="1" spans="3:3">
      <c r="C750" s="180"/>
    </row>
    <row r="751" ht="15.75" customHeight="1" spans="3:3">
      <c r="C751" s="180"/>
    </row>
    <row r="752" ht="15.75" customHeight="1" spans="3:3">
      <c r="C752" s="180"/>
    </row>
    <row r="753" ht="15.75" customHeight="1" spans="3:3">
      <c r="C753" s="180"/>
    </row>
    <row r="754" ht="15.75" customHeight="1" spans="3:3">
      <c r="C754" s="180"/>
    </row>
    <row r="755" ht="15.75" customHeight="1" spans="3:3">
      <c r="C755" s="180"/>
    </row>
    <row r="756" ht="15.75" customHeight="1" spans="3:3">
      <c r="C756" s="180"/>
    </row>
    <row r="757" ht="15.75" customHeight="1" spans="3:3">
      <c r="C757" s="180"/>
    </row>
    <row r="758" ht="15.75" customHeight="1" spans="3:3">
      <c r="C758" s="180"/>
    </row>
    <row r="759" ht="15.75" customHeight="1" spans="3:3">
      <c r="C759" s="180"/>
    </row>
    <row r="760" ht="15.75" customHeight="1" spans="3:3">
      <c r="C760" s="180"/>
    </row>
    <row r="761" ht="15.75" customHeight="1" spans="3:3">
      <c r="C761" s="180"/>
    </row>
    <row r="762" ht="15.75" customHeight="1" spans="3:3">
      <c r="C762" s="180"/>
    </row>
    <row r="763" ht="15.75" customHeight="1" spans="3:3">
      <c r="C763" s="180"/>
    </row>
    <row r="764" ht="15.75" customHeight="1" spans="3:3">
      <c r="C764" s="180"/>
    </row>
    <row r="765" ht="15.75" customHeight="1" spans="3:3">
      <c r="C765" s="180"/>
    </row>
    <row r="766" ht="15.75" customHeight="1" spans="3:3">
      <c r="C766" s="180"/>
    </row>
    <row r="767" ht="15.75" customHeight="1" spans="3:3">
      <c r="C767" s="180"/>
    </row>
    <row r="768" ht="15.75" customHeight="1" spans="3:3">
      <c r="C768" s="180"/>
    </row>
    <row r="769" ht="15.75" customHeight="1" spans="3:3">
      <c r="C769" s="180"/>
    </row>
    <row r="770" ht="15.75" customHeight="1" spans="3:3">
      <c r="C770" s="180"/>
    </row>
    <row r="771" ht="15.75" customHeight="1" spans="3:3">
      <c r="C771" s="180"/>
    </row>
    <row r="772" ht="15.75" customHeight="1" spans="3:3">
      <c r="C772" s="180"/>
    </row>
    <row r="773" ht="15.75" customHeight="1" spans="3:3">
      <c r="C773" s="180"/>
    </row>
    <row r="774" ht="15.75" customHeight="1" spans="3:3">
      <c r="C774" s="180"/>
    </row>
    <row r="775" ht="15.75" customHeight="1" spans="3:3">
      <c r="C775" s="180"/>
    </row>
    <row r="776" ht="15.75" customHeight="1" spans="3:3">
      <c r="C776" s="180"/>
    </row>
    <row r="777" ht="15.75" customHeight="1" spans="3:3">
      <c r="C777" s="180"/>
    </row>
    <row r="778" ht="15.75" customHeight="1" spans="3:3">
      <c r="C778" s="180"/>
    </row>
    <row r="779" ht="15.75" customHeight="1" spans="3:3">
      <c r="C779" s="180"/>
    </row>
    <row r="780" ht="15.75" customHeight="1" spans="3:3">
      <c r="C780" s="180"/>
    </row>
    <row r="781" ht="15.75" customHeight="1" spans="3:3">
      <c r="C781" s="180"/>
    </row>
    <row r="782" ht="15.75" customHeight="1" spans="3:3">
      <c r="C782" s="180"/>
    </row>
    <row r="783" ht="15.75" customHeight="1" spans="3:3">
      <c r="C783" s="180"/>
    </row>
    <row r="784" ht="15.75" customHeight="1" spans="3:3">
      <c r="C784" s="180"/>
    </row>
    <row r="785" ht="15.75" customHeight="1" spans="3:3">
      <c r="C785" s="180"/>
    </row>
    <row r="786" ht="15.75" customHeight="1" spans="3:3">
      <c r="C786" s="180"/>
    </row>
    <row r="787" ht="15.75" customHeight="1" spans="3:3">
      <c r="C787" s="180"/>
    </row>
    <row r="788" ht="15.75" customHeight="1" spans="3:3">
      <c r="C788" s="180"/>
    </row>
    <row r="789" ht="15.75" customHeight="1" spans="3:3">
      <c r="C789" s="180"/>
    </row>
    <row r="790" ht="15.75" customHeight="1" spans="3:3">
      <c r="C790" s="180"/>
    </row>
    <row r="791" ht="15.75" customHeight="1" spans="3:3">
      <c r="C791" s="180"/>
    </row>
    <row r="792" ht="15.75" customHeight="1" spans="3:3">
      <c r="C792" s="180"/>
    </row>
    <row r="793" ht="15.75" customHeight="1" spans="3:3">
      <c r="C793" s="180"/>
    </row>
    <row r="794" ht="15.75" customHeight="1" spans="3:3">
      <c r="C794" s="180"/>
    </row>
    <row r="795" ht="15.75" customHeight="1" spans="3:3">
      <c r="C795" s="180"/>
    </row>
    <row r="796" ht="15.75" customHeight="1" spans="3:3">
      <c r="C796" s="180"/>
    </row>
    <row r="797" ht="15.75" customHeight="1" spans="3:3">
      <c r="C797" s="180"/>
    </row>
    <row r="798" ht="15.75" customHeight="1" spans="3:3">
      <c r="C798" s="180"/>
    </row>
    <row r="799" ht="15.75" customHeight="1" spans="3:3">
      <c r="C799" s="180"/>
    </row>
    <row r="800" ht="15.75" customHeight="1" spans="3:3">
      <c r="C800" s="180"/>
    </row>
    <row r="801" ht="15.75" customHeight="1" spans="3:3">
      <c r="C801" s="180"/>
    </row>
    <row r="802" ht="15.75" customHeight="1" spans="3:3">
      <c r="C802" s="180"/>
    </row>
    <row r="803" ht="15.75" customHeight="1" spans="3:3">
      <c r="C803" s="180"/>
    </row>
    <row r="804" ht="15.75" customHeight="1" spans="3:3">
      <c r="C804" s="180"/>
    </row>
    <row r="805" ht="15.75" customHeight="1" spans="3:3">
      <c r="C805" s="180"/>
    </row>
    <row r="806" ht="15.75" customHeight="1" spans="3:3">
      <c r="C806" s="180"/>
    </row>
    <row r="807" ht="15.75" customHeight="1" spans="3:3">
      <c r="C807" s="180"/>
    </row>
    <row r="808" ht="15.75" customHeight="1" spans="3:3">
      <c r="C808" s="180"/>
    </row>
    <row r="809" ht="15.75" customHeight="1" spans="3:3">
      <c r="C809" s="180"/>
    </row>
    <row r="810" ht="15.75" customHeight="1" spans="3:3">
      <c r="C810" s="180"/>
    </row>
    <row r="811" ht="15.75" customHeight="1" spans="3:3">
      <c r="C811" s="180"/>
    </row>
    <row r="812" ht="15.75" customHeight="1" spans="3:3">
      <c r="C812" s="180"/>
    </row>
    <row r="813" ht="15.75" customHeight="1" spans="3:3">
      <c r="C813" s="180"/>
    </row>
    <row r="814" ht="15.75" customHeight="1" spans="3:3">
      <c r="C814" s="180"/>
    </row>
    <row r="815" ht="15.75" customHeight="1" spans="3:3">
      <c r="C815" s="180"/>
    </row>
    <row r="816" ht="15.75" customHeight="1" spans="3:3">
      <c r="C816" s="180"/>
    </row>
    <row r="817" ht="15.75" customHeight="1" spans="3:3">
      <c r="C817" s="180"/>
    </row>
    <row r="818" ht="15.75" customHeight="1" spans="3:3">
      <c r="C818" s="180"/>
    </row>
    <row r="819" ht="15.75" customHeight="1" spans="3:3">
      <c r="C819" s="180"/>
    </row>
    <row r="820" ht="15.75" customHeight="1" spans="3:3">
      <c r="C820" s="180"/>
    </row>
    <row r="821" ht="15.75" customHeight="1" spans="3:3">
      <c r="C821" s="180"/>
    </row>
    <row r="822" ht="15.75" customHeight="1" spans="3:3">
      <c r="C822" s="180"/>
    </row>
    <row r="823" ht="15.75" customHeight="1" spans="3:3">
      <c r="C823" s="180"/>
    </row>
    <row r="824" ht="15.75" customHeight="1" spans="3:3">
      <c r="C824" s="180"/>
    </row>
    <row r="825" ht="15.75" customHeight="1" spans="3:3">
      <c r="C825" s="180"/>
    </row>
    <row r="826" ht="15.75" customHeight="1" spans="3:3">
      <c r="C826" s="180"/>
    </row>
    <row r="827" ht="15.75" customHeight="1" spans="3:3">
      <c r="C827" s="180"/>
    </row>
    <row r="828" ht="15.75" customHeight="1" spans="3:3">
      <c r="C828" s="180"/>
    </row>
    <row r="829" ht="15.75" customHeight="1" spans="3:3">
      <c r="C829" s="180"/>
    </row>
    <row r="830" ht="15.75" customHeight="1" spans="3:3">
      <c r="C830" s="180"/>
    </row>
    <row r="831" ht="15.75" customHeight="1" spans="3:3">
      <c r="C831" s="180"/>
    </row>
    <row r="832" ht="15.75" customHeight="1" spans="3:3">
      <c r="C832" s="180"/>
    </row>
    <row r="833" ht="15.75" customHeight="1" spans="3:3">
      <c r="C833" s="180"/>
    </row>
    <row r="834" ht="15.75" customHeight="1" spans="3:3">
      <c r="C834" s="180"/>
    </row>
    <row r="835" ht="15.75" customHeight="1" spans="3:3">
      <c r="C835" s="180"/>
    </row>
    <row r="836" ht="15.75" customHeight="1" spans="3:3">
      <c r="C836" s="180"/>
    </row>
    <row r="837" ht="15.75" customHeight="1" spans="3:3">
      <c r="C837" s="180"/>
    </row>
    <row r="838" ht="15.75" customHeight="1" spans="3:3">
      <c r="C838" s="180"/>
    </row>
    <row r="839" ht="15.75" customHeight="1" spans="3:3">
      <c r="C839" s="180"/>
    </row>
    <row r="840" ht="15.75" customHeight="1" spans="3:3">
      <c r="C840" s="180"/>
    </row>
    <row r="841" ht="15.75" customHeight="1" spans="3:3">
      <c r="C841" s="180"/>
    </row>
    <row r="842" ht="15.75" customHeight="1" spans="3:3">
      <c r="C842" s="180"/>
    </row>
    <row r="843" ht="15.75" customHeight="1" spans="3:3">
      <c r="C843" s="180"/>
    </row>
    <row r="844" ht="15.75" customHeight="1" spans="3:3">
      <c r="C844" s="180"/>
    </row>
    <row r="845" ht="15.75" customHeight="1" spans="3:3">
      <c r="C845" s="180"/>
    </row>
    <row r="846" ht="15.75" customHeight="1" spans="3:3">
      <c r="C846" s="180"/>
    </row>
    <row r="847" ht="15.75" customHeight="1" spans="3:3">
      <c r="C847" s="180"/>
    </row>
    <row r="848" ht="15.75" customHeight="1" spans="3:3">
      <c r="C848" s="180"/>
    </row>
    <row r="849" ht="15.75" customHeight="1" spans="3:3">
      <c r="C849" s="180"/>
    </row>
    <row r="850" ht="15.75" customHeight="1" spans="3:3">
      <c r="C850" s="180"/>
    </row>
    <row r="851" ht="15.75" customHeight="1" spans="3:3">
      <c r="C851" s="180"/>
    </row>
    <row r="852" ht="15.75" customHeight="1" spans="3:3">
      <c r="C852" s="180"/>
    </row>
    <row r="853" ht="15.75" customHeight="1" spans="3:3">
      <c r="C853" s="180"/>
    </row>
    <row r="854" ht="15.75" customHeight="1" spans="3:3">
      <c r="C854" s="180"/>
    </row>
    <row r="855" ht="15.75" customHeight="1" spans="3:3">
      <c r="C855" s="180"/>
    </row>
    <row r="856" ht="15.75" customHeight="1" spans="3:3">
      <c r="C856" s="180"/>
    </row>
    <row r="857" ht="15.75" customHeight="1" spans="3:3">
      <c r="C857" s="180"/>
    </row>
    <row r="858" ht="15.75" customHeight="1" spans="3:3">
      <c r="C858" s="180"/>
    </row>
    <row r="859" ht="15.75" customHeight="1" spans="3:3">
      <c r="C859" s="180"/>
    </row>
    <row r="860" ht="15.75" customHeight="1" spans="3:3">
      <c r="C860" s="180"/>
    </row>
    <row r="861" ht="15.75" customHeight="1" spans="3:3">
      <c r="C861" s="180"/>
    </row>
    <row r="862" ht="15.75" customHeight="1" spans="3:3">
      <c r="C862" s="180"/>
    </row>
    <row r="863" ht="15.75" customHeight="1" spans="3:3">
      <c r="C863" s="180"/>
    </row>
    <row r="864" ht="15.75" customHeight="1" spans="3:3">
      <c r="C864" s="180"/>
    </row>
    <row r="865" ht="15.75" customHeight="1" spans="3:3">
      <c r="C865" s="180"/>
    </row>
    <row r="866" ht="15.75" customHeight="1" spans="3:3">
      <c r="C866" s="180"/>
    </row>
    <row r="867" ht="15.75" customHeight="1" spans="3:3">
      <c r="C867" s="180"/>
    </row>
    <row r="868" ht="15.75" customHeight="1" spans="3:3">
      <c r="C868" s="180"/>
    </row>
    <row r="869" ht="15.75" customHeight="1" spans="3:3">
      <c r="C869" s="180"/>
    </row>
    <row r="870" ht="15.75" customHeight="1" spans="3:3">
      <c r="C870" s="180"/>
    </row>
    <row r="871" ht="15.75" customHeight="1" spans="3:3">
      <c r="C871" s="180"/>
    </row>
    <row r="872" ht="15.75" customHeight="1" spans="3:3">
      <c r="C872" s="180"/>
    </row>
    <row r="873" ht="15.75" customHeight="1" spans="3:3">
      <c r="C873" s="180"/>
    </row>
    <row r="874" ht="15.75" customHeight="1" spans="3:3">
      <c r="C874" s="180"/>
    </row>
    <row r="875" ht="15.75" customHeight="1" spans="3:3">
      <c r="C875" s="180"/>
    </row>
    <row r="876" ht="15.75" customHeight="1" spans="3:3">
      <c r="C876" s="180"/>
    </row>
    <row r="877" ht="15.75" customHeight="1" spans="3:3">
      <c r="C877" s="180"/>
    </row>
    <row r="878" ht="15.75" customHeight="1" spans="3:3">
      <c r="C878" s="180"/>
    </row>
    <row r="879" ht="15.75" customHeight="1" spans="3:3">
      <c r="C879" s="180"/>
    </row>
    <row r="880" ht="15.75" customHeight="1" spans="3:3">
      <c r="C880" s="180"/>
    </row>
    <row r="881" ht="15.75" customHeight="1" spans="3:3">
      <c r="C881" s="180"/>
    </row>
    <row r="882" ht="15.75" customHeight="1" spans="3:3">
      <c r="C882" s="180"/>
    </row>
    <row r="883" ht="15.75" customHeight="1" spans="3:3">
      <c r="C883" s="180"/>
    </row>
    <row r="884" ht="15.75" customHeight="1" spans="3:3">
      <c r="C884" s="180"/>
    </row>
    <row r="885" ht="15.75" customHeight="1" spans="3:3">
      <c r="C885" s="180"/>
    </row>
    <row r="886" ht="15.75" customHeight="1" spans="3:3">
      <c r="C886" s="180"/>
    </row>
    <row r="887" ht="15.75" customHeight="1" spans="3:3">
      <c r="C887" s="180"/>
    </row>
    <row r="888" ht="15.75" customHeight="1" spans="3:3">
      <c r="C888" s="180"/>
    </row>
    <row r="889" ht="15.75" customHeight="1" spans="3:3">
      <c r="C889" s="180"/>
    </row>
    <row r="890" ht="15.75" customHeight="1" spans="3:3">
      <c r="C890" s="180"/>
    </row>
    <row r="891" ht="15.75" customHeight="1" spans="3:3">
      <c r="C891" s="180"/>
    </row>
    <row r="892" ht="15.75" customHeight="1" spans="3:3">
      <c r="C892" s="180"/>
    </row>
    <row r="893" ht="15.75" customHeight="1" spans="3:3">
      <c r="C893" s="180"/>
    </row>
    <row r="894" ht="15.75" customHeight="1" spans="3:3">
      <c r="C894" s="180"/>
    </row>
    <row r="895" ht="15.75" customHeight="1" spans="3:3">
      <c r="C895" s="180"/>
    </row>
    <row r="896" ht="15.75" customHeight="1" spans="3:3">
      <c r="C896" s="180"/>
    </row>
    <row r="897" ht="15.75" customHeight="1" spans="3:3">
      <c r="C897" s="180"/>
    </row>
    <row r="898" ht="15.75" customHeight="1" spans="3:3">
      <c r="C898" s="180"/>
    </row>
    <row r="899" ht="15.75" customHeight="1" spans="3:3">
      <c r="C899" s="180"/>
    </row>
    <row r="900" ht="15.75" customHeight="1" spans="3:3">
      <c r="C900" s="180"/>
    </row>
    <row r="901" ht="15.75" customHeight="1" spans="3:3">
      <c r="C901" s="180"/>
    </row>
    <row r="902" ht="15.75" customHeight="1" spans="3:3">
      <c r="C902" s="180"/>
    </row>
    <row r="903" ht="15.75" customHeight="1" spans="3:3">
      <c r="C903" s="180"/>
    </row>
    <row r="904" ht="15.75" customHeight="1" spans="3:3">
      <c r="C904" s="180"/>
    </row>
    <row r="905" ht="15.75" customHeight="1" spans="3:3">
      <c r="C905" s="180"/>
    </row>
    <row r="906" ht="15.75" customHeight="1" spans="3:3">
      <c r="C906" s="180"/>
    </row>
    <row r="907" ht="15.75" customHeight="1" spans="3:3">
      <c r="C907" s="180"/>
    </row>
    <row r="908" ht="15.75" customHeight="1" spans="3:3">
      <c r="C908" s="180"/>
    </row>
    <row r="909" ht="15.75" customHeight="1" spans="3:3">
      <c r="C909" s="180"/>
    </row>
    <row r="910" ht="15.75" customHeight="1" spans="3:3">
      <c r="C910" s="180"/>
    </row>
    <row r="911" ht="15.75" customHeight="1" spans="3:3">
      <c r="C911" s="180"/>
    </row>
    <row r="912" ht="15.75" customHeight="1" spans="3:3">
      <c r="C912" s="180"/>
    </row>
    <row r="913" ht="15.75" customHeight="1" spans="3:3">
      <c r="C913" s="180"/>
    </row>
    <row r="914" ht="15.75" customHeight="1" spans="3:3">
      <c r="C914" s="180"/>
    </row>
    <row r="915" ht="15.75" customHeight="1" spans="3:3">
      <c r="C915" s="180"/>
    </row>
    <row r="916" ht="15.75" customHeight="1" spans="3:3">
      <c r="C916" s="180"/>
    </row>
    <row r="917" ht="15.75" customHeight="1" spans="3:3">
      <c r="C917" s="180"/>
    </row>
    <row r="918" ht="15.75" customHeight="1" spans="3:3">
      <c r="C918" s="180"/>
    </row>
    <row r="919" ht="15.75" customHeight="1" spans="3:3">
      <c r="C919" s="180"/>
    </row>
    <row r="920" ht="15.75" customHeight="1" spans="3:3">
      <c r="C920" s="180"/>
    </row>
    <row r="921" ht="15.75" customHeight="1" spans="3:3">
      <c r="C921" s="180"/>
    </row>
    <row r="922" ht="15.75" customHeight="1" spans="3:3">
      <c r="C922" s="180"/>
    </row>
    <row r="923" ht="15.75" customHeight="1" spans="3:3">
      <c r="C923" s="180"/>
    </row>
    <row r="924" ht="15.75" customHeight="1" spans="3:3">
      <c r="C924" s="180"/>
    </row>
    <row r="925" ht="15.75" customHeight="1" spans="3:3">
      <c r="C925" s="180"/>
    </row>
    <row r="926" ht="15.75" customHeight="1" spans="3:3">
      <c r="C926" s="180"/>
    </row>
    <row r="927" ht="15.75" customHeight="1" spans="3:3">
      <c r="C927" s="180"/>
    </row>
    <row r="928" ht="15.75" customHeight="1" spans="3:3">
      <c r="C928" s="180"/>
    </row>
    <row r="929" ht="15.75" customHeight="1" spans="3:3">
      <c r="C929" s="180"/>
    </row>
    <row r="930" ht="15.75" customHeight="1" spans="3:3">
      <c r="C930" s="180"/>
    </row>
    <row r="931" ht="15.75" customHeight="1" spans="3:3">
      <c r="C931" s="180"/>
    </row>
    <row r="932" ht="15.75" customHeight="1" spans="3:3">
      <c r="C932" s="180"/>
    </row>
    <row r="933" ht="15.75" customHeight="1" spans="3:3">
      <c r="C933" s="180"/>
    </row>
    <row r="934" ht="15.75" customHeight="1" spans="3:3">
      <c r="C934" s="180"/>
    </row>
    <row r="935" ht="15.75" customHeight="1" spans="3:3">
      <c r="C935" s="180"/>
    </row>
    <row r="936" ht="15.75" customHeight="1" spans="3:3">
      <c r="C936" s="180"/>
    </row>
    <row r="937" ht="15.75" customHeight="1" spans="3:3">
      <c r="C937" s="180"/>
    </row>
    <row r="938" ht="15.75" customHeight="1" spans="3:3">
      <c r="C938" s="180"/>
    </row>
    <row r="939" ht="15.75" customHeight="1" spans="3:3">
      <c r="C939" s="180"/>
    </row>
    <row r="940" ht="15.75" customHeight="1" spans="3:3">
      <c r="C940" s="180"/>
    </row>
    <row r="941" ht="15.75" customHeight="1" spans="3:3">
      <c r="C941" s="180"/>
    </row>
    <row r="942" ht="15.75" customHeight="1" spans="3:3">
      <c r="C942" s="180"/>
    </row>
    <row r="943" ht="15.75" customHeight="1" spans="3:3">
      <c r="C943" s="180"/>
    </row>
    <row r="944" ht="15.75" customHeight="1" spans="3:3">
      <c r="C944" s="180"/>
    </row>
    <row r="945" ht="15.75" customHeight="1" spans="3:3">
      <c r="C945" s="180"/>
    </row>
    <row r="946" ht="15.75" customHeight="1" spans="3:3">
      <c r="C946" s="180"/>
    </row>
    <row r="947" ht="15.75" customHeight="1" spans="3:3">
      <c r="C947" s="180"/>
    </row>
    <row r="948" ht="15.75" customHeight="1" spans="3:3">
      <c r="C948" s="180"/>
    </row>
    <row r="949" ht="15.75" customHeight="1" spans="3:3">
      <c r="C949" s="180"/>
    </row>
    <row r="950" ht="15.75" customHeight="1" spans="3:3">
      <c r="C950" s="180"/>
    </row>
    <row r="951" ht="15.75" customHeight="1" spans="3:3">
      <c r="C951" s="180"/>
    </row>
    <row r="952" ht="15.75" customHeight="1" spans="3:3">
      <c r="C952" s="180"/>
    </row>
    <row r="953" ht="15.75" customHeight="1" spans="3:3">
      <c r="C953" s="180"/>
    </row>
    <row r="954" ht="15.75" customHeight="1" spans="3:3">
      <c r="C954" s="180"/>
    </row>
    <row r="955" ht="15.75" customHeight="1" spans="3:3">
      <c r="C955" s="180"/>
    </row>
    <row r="956" ht="15.75" customHeight="1" spans="3:3">
      <c r="C956" s="180"/>
    </row>
    <row r="957" ht="15.75" customHeight="1" spans="3:3">
      <c r="C957" s="180"/>
    </row>
    <row r="958" ht="15.75" customHeight="1" spans="3:3">
      <c r="C958" s="180"/>
    </row>
    <row r="959" ht="15.75" customHeight="1" spans="3:3">
      <c r="C959" s="180"/>
    </row>
    <row r="960" ht="15.75" customHeight="1" spans="3:3">
      <c r="C960" s="180"/>
    </row>
    <row r="961" ht="15.75" customHeight="1" spans="3:3">
      <c r="C961" s="180"/>
    </row>
    <row r="962" ht="15.75" customHeight="1" spans="3:3">
      <c r="C962" s="180"/>
    </row>
    <row r="963" ht="15.75" customHeight="1" spans="3:3">
      <c r="C963" s="180"/>
    </row>
    <row r="964" ht="15.75" customHeight="1" spans="3:3">
      <c r="C964" s="180"/>
    </row>
    <row r="965" ht="15.75" customHeight="1" spans="3:3">
      <c r="C965" s="180"/>
    </row>
    <row r="966" ht="15.75" customHeight="1" spans="3:3">
      <c r="C966" s="180"/>
    </row>
    <row r="967" ht="15.75" customHeight="1" spans="3:3">
      <c r="C967" s="180"/>
    </row>
    <row r="968" ht="15.75" customHeight="1" spans="3:3">
      <c r="C968" s="180"/>
    </row>
    <row r="969" ht="15.75" customHeight="1" spans="3:3">
      <c r="C969" s="180"/>
    </row>
    <row r="970" ht="15.75" customHeight="1" spans="3:3">
      <c r="C970" s="180"/>
    </row>
    <row r="971" ht="15.75" customHeight="1" spans="3:3">
      <c r="C971" s="180"/>
    </row>
    <row r="972" ht="15.75" customHeight="1" spans="3:3">
      <c r="C972" s="180"/>
    </row>
    <row r="973" ht="15.75" customHeight="1" spans="3:3">
      <c r="C973" s="180"/>
    </row>
    <row r="974" ht="15.75" customHeight="1" spans="3:3">
      <c r="C974" s="180"/>
    </row>
    <row r="975" ht="15.75" customHeight="1" spans="3:3">
      <c r="C975" s="180"/>
    </row>
    <row r="976" ht="15.75" customHeight="1" spans="3:3">
      <c r="C976" s="180"/>
    </row>
    <row r="977" ht="15.75" customHeight="1" spans="3:3">
      <c r="C977" s="180"/>
    </row>
    <row r="978" ht="15.75" customHeight="1" spans="3:3">
      <c r="C978" s="180"/>
    </row>
    <row r="979" ht="15.75" customHeight="1" spans="3:3">
      <c r="C979" s="180"/>
    </row>
    <row r="980" ht="15.75" customHeight="1" spans="3:3">
      <c r="C980" s="180"/>
    </row>
    <row r="981" ht="15.75" customHeight="1" spans="3:3">
      <c r="C981" s="180"/>
    </row>
    <row r="982" ht="15.75" customHeight="1" spans="3:3">
      <c r="C982" s="180"/>
    </row>
    <row r="983" ht="15.75" customHeight="1" spans="3:3">
      <c r="C983" s="180"/>
    </row>
    <row r="984" ht="15.75" customHeight="1" spans="3:3">
      <c r="C984" s="180"/>
    </row>
    <row r="985" ht="15.75" customHeight="1" spans="3:3">
      <c r="C985" s="180"/>
    </row>
    <row r="986" ht="15.75" customHeight="1" spans="3:3">
      <c r="C986" s="180"/>
    </row>
    <row r="987" ht="15.75" customHeight="1" spans="3:3">
      <c r="C987" s="180"/>
    </row>
    <row r="988" ht="15.75" customHeight="1" spans="3:3">
      <c r="C988" s="180"/>
    </row>
    <row r="989" ht="15.75" customHeight="1" spans="3:3">
      <c r="C989" s="180"/>
    </row>
    <row r="990" ht="15.75" customHeight="1" spans="3:3">
      <c r="C990" s="180"/>
    </row>
    <row r="991" ht="15.75" customHeight="1" spans="3:3">
      <c r="C991" s="180"/>
    </row>
    <row r="992" ht="15.75" customHeight="1" spans="3:3">
      <c r="C992" s="180"/>
    </row>
    <row r="993" ht="15.75" customHeight="1" spans="3:3">
      <c r="C993" s="180"/>
    </row>
    <row r="994" ht="15.75" customHeight="1" spans="3:3">
      <c r="C994" s="180"/>
    </row>
    <row r="995" ht="15.75" customHeight="1" spans="3:3">
      <c r="C995" s="180"/>
    </row>
    <row r="996" ht="15.75" customHeight="1" spans="3:3">
      <c r="C996" s="180"/>
    </row>
    <row r="997" ht="15.75" customHeight="1" spans="3:3">
      <c r="C997" s="180"/>
    </row>
    <row r="998" ht="15.75" customHeight="1" spans="3:3">
      <c r="C998" s="180"/>
    </row>
    <row r="999" ht="15.75" customHeight="1" spans="3:3">
      <c r="C999" s="180"/>
    </row>
    <row r="1000" ht="15.75" customHeight="1" spans="3:3">
      <c r="C1000" s="180"/>
    </row>
    <row r="1001" ht="15.75" customHeight="1" spans="3:3">
      <c r="C1001" s="180"/>
    </row>
    <row r="1002" ht="15.75" customHeight="1" spans="3:3">
      <c r="C1002" s="180"/>
    </row>
    <row r="1003" ht="15.75" customHeight="1" spans="3:3">
      <c r="C1003" s="180"/>
    </row>
    <row r="1004" ht="15.75" customHeight="1" spans="3:3">
      <c r="C1004" s="180"/>
    </row>
    <row r="1005" ht="15.75" customHeight="1" spans="3:3">
      <c r="C1005" s="180"/>
    </row>
    <row r="1006" ht="15.75" customHeight="1" spans="3:3">
      <c r="C1006" s="180"/>
    </row>
    <row r="1007" ht="15.75" customHeight="1" spans="3:3">
      <c r="C1007" s="180"/>
    </row>
    <row r="1008" ht="15.75" customHeight="1" spans="3:3">
      <c r="C1008" s="180"/>
    </row>
    <row r="1009" ht="15.75" customHeight="1" spans="3:3">
      <c r="C1009" s="180"/>
    </row>
    <row r="1010" ht="15.75" customHeight="1" spans="3:3">
      <c r="C1010" s="180"/>
    </row>
    <row r="1011" ht="15.75" customHeight="1" spans="3:3">
      <c r="C1011" s="180"/>
    </row>
    <row r="1012" ht="15.75" customHeight="1" spans="3:3">
      <c r="C1012" s="180"/>
    </row>
    <row r="1013" ht="15.75" customHeight="1" spans="3:3">
      <c r="C1013" s="180"/>
    </row>
    <row r="1014" ht="15.75" customHeight="1" spans="3:3">
      <c r="C1014" s="180"/>
    </row>
    <row r="1015" ht="15.75" customHeight="1" spans="3:3">
      <c r="C1015" s="180"/>
    </row>
    <row r="1016" ht="15.75" customHeight="1" spans="3:3">
      <c r="C1016" s="180"/>
    </row>
    <row r="1017" ht="15.75" customHeight="1" spans="3:3">
      <c r="C1017" s="180"/>
    </row>
  </sheetData>
  <autoFilter ref="A69:K74">
    <extLst/>
  </autoFilter>
  <mergeCells count="89">
    <mergeCell ref="A1:V1"/>
    <mergeCell ref="A3:V3"/>
    <mergeCell ref="A5:V5"/>
    <mergeCell ref="A6:N6"/>
    <mergeCell ref="A7:N7"/>
    <mergeCell ref="A8:V8"/>
    <mergeCell ref="A9:B9"/>
    <mergeCell ref="A10:N10"/>
    <mergeCell ref="A11:V11"/>
    <mergeCell ref="A12:N12"/>
    <mergeCell ref="A16:V16"/>
    <mergeCell ref="A17:V17"/>
    <mergeCell ref="A18:O18"/>
    <mergeCell ref="A19:V19"/>
    <mergeCell ref="A20:V20"/>
    <mergeCell ref="A21:V21"/>
    <mergeCell ref="C22:V22"/>
    <mergeCell ref="D23:F23"/>
    <mergeCell ref="G23:I23"/>
    <mergeCell ref="K23:N23"/>
    <mergeCell ref="O23:P23"/>
    <mergeCell ref="R23:S23"/>
    <mergeCell ref="T23:U23"/>
    <mergeCell ref="A59:E59"/>
    <mergeCell ref="A62:E62"/>
    <mergeCell ref="A63:E63"/>
    <mergeCell ref="A64:E64"/>
    <mergeCell ref="A65:E65"/>
    <mergeCell ref="A66:E66"/>
    <mergeCell ref="A68:K68"/>
    <mergeCell ref="A69:E69"/>
    <mergeCell ref="A70:E70"/>
    <mergeCell ref="L70:P70"/>
    <mergeCell ref="A71:E71"/>
    <mergeCell ref="A72:E72"/>
    <mergeCell ref="A73:E73"/>
    <mergeCell ref="A74:K74"/>
    <mergeCell ref="A76:O76"/>
    <mergeCell ref="A77:K77"/>
    <mergeCell ref="A78:K78"/>
    <mergeCell ref="A79:K79"/>
    <mergeCell ref="A80:K80"/>
    <mergeCell ref="A81:K81"/>
    <mergeCell ref="A82:K82"/>
    <mergeCell ref="A83:K83"/>
    <mergeCell ref="A84:K84"/>
    <mergeCell ref="A85:K85"/>
    <mergeCell ref="A86:K86"/>
    <mergeCell ref="A87:K87"/>
    <mergeCell ref="A88:K88"/>
    <mergeCell ref="A91:I91"/>
    <mergeCell ref="G92:H92"/>
    <mergeCell ref="G93:H93"/>
    <mergeCell ref="G94:H94"/>
    <mergeCell ref="G95:H95"/>
    <mergeCell ref="G96:H96"/>
    <mergeCell ref="G97:H97"/>
    <mergeCell ref="G98:H98"/>
    <mergeCell ref="G99:H99"/>
    <mergeCell ref="A100:H100"/>
    <mergeCell ref="A22:A24"/>
    <mergeCell ref="B23:B24"/>
    <mergeCell ref="C23:C24"/>
    <mergeCell ref="P77:P80"/>
    <mergeCell ref="P81:P83"/>
    <mergeCell ref="P84:P86"/>
    <mergeCell ref="Q77:Q80"/>
    <mergeCell ref="Q81:Q83"/>
    <mergeCell ref="Q84:Q86"/>
    <mergeCell ref="R77:R80"/>
    <mergeCell ref="R81:R83"/>
    <mergeCell ref="R84:R86"/>
    <mergeCell ref="S77:S80"/>
    <mergeCell ref="S81:S83"/>
    <mergeCell ref="S84:S86"/>
    <mergeCell ref="T77:T80"/>
    <mergeCell ref="T81:T83"/>
    <mergeCell ref="T84:T86"/>
    <mergeCell ref="U77:U80"/>
    <mergeCell ref="U81:U83"/>
    <mergeCell ref="U84:U86"/>
    <mergeCell ref="V23:V24"/>
    <mergeCell ref="V77:V80"/>
    <mergeCell ref="V81:V83"/>
    <mergeCell ref="V84:V86"/>
    <mergeCell ref="A60:E61"/>
    <mergeCell ref="L77:O80"/>
    <mergeCell ref="L81:O83"/>
    <mergeCell ref="L84:O86"/>
  </mergeCells>
  <hyperlinks>
    <hyperlink ref="A79" r:id="rId3" display="3. Valor informado pela área técnica - GFIN SEI Nº 202500010016855."/>
    <hyperlink ref="A84" r:id="rId4" display="8. Pagamentos (repasses – Restos a Pagar) - Repasse referente ao Custeio - Referência: dezembro/2024 Ordem de Pagamento 2024.2850.184.00038.020........R$ 18.567,02 - Fundo Rescisório(68962686);"/>
    <hyperlink ref="A85" r:id="rId4" display="                                                                                                                                         Referência: dezembro/2024 Ordem de Pagamento 2024.2850.184.00038.021........R$ 47.184,92 - Dif. Custeio (68962686);"/>
    <hyperlink ref="A86" r:id="rId5" display="                                                                              - Repasse referente ao Investimento - Ordem de pagamento 2024.2850.149.00011 001.................................R$38.700 (70993855)"/>
    <hyperlink ref="A88" r:id="rId6" display="6º Apostilamento SEI Nº 69811920: Piso Nacional de Enfermagem - Referência dezembro/24 Ordem de Pagamento 2025.2850.070.00021.001 ..................R$ 32.516,04."/>
  </hyperlinks>
  <printOptions horizontalCentered="1"/>
  <pageMargins left="0.315277777777778" right="0.315277777777778" top="0.831944444444445" bottom="0.590972222222222" header="0" footer="0"/>
  <pageSetup paperSize="9" fitToHeight="0" orientation="landscape"/>
  <headerFooter>
    <oddFooter>&amp;LÁrea Responsável: SUPECC/SGI/SES&amp;C &amp;RPág &amp;P de 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CEAP-SOL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ludmillaxavier</cp:lastModifiedBy>
  <dcterms:created xsi:type="dcterms:W3CDTF">2025-01-20T14:16:00Z</dcterms:created>
  <dcterms:modified xsi:type="dcterms:W3CDTF">2025-12-23T18:17:35Z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6E03934921404E03930931103801F224_13</vt:lpwstr>
  </property>
  <property fmtid="{D5CDD505-2E9C-101B-9397-08002B2CF9AE}" pid="3" name="KSOProductBuildVer">
    <vt:lpwstr>1046-12.2.0.13306</vt:lpwstr>
  </property>
</Properties>
</file>