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60" tabRatio="500"/>
  </bookViews>
  <sheets>
    <sheet name="CEAP-SOL" sheetId="1" r:id="rId1"/>
  </sheets>
  <definedNames>
    <definedName name="_xlnm._FilterDatabase" localSheetId="0" hidden="1">'CEAP-SOL'!$A$38:$K$41</definedName>
    <definedName name="_xlnm.Print_Area" localSheetId="0">'CEAP-SOL'!$A$1:$V$52</definedName>
    <definedName name="_xlnm.Print_Titles" localSheetId="0">'CEAP-SOL'!$37:$38</definedName>
  </definedNames>
  <calcPr calcId="144525"/>
</workbook>
</file>

<file path=xl/comments1.xml><?xml version="1.0" encoding="utf-8"?>
<comments xmlns="http://schemas.openxmlformats.org/spreadsheetml/2006/main">
  <authors>
    <author>Autor desconhecido</author>
  </authors>
  <commentList>
    <comment ref="F39" authorId="0">
      <text>
        <r>
          <rPr>
            <sz val="10"/>
            <rFont val="Arial"/>
            <charset val="134"/>
          </rPr>
          <t>R$ 113.754,20-   FOLHA DE PESSOAL  REFERENCIA JANEIRO/24, LANÇADA NA PLANILHA DE REPASSE MENSAL FEVEREIRO/2024.</t>
        </r>
      </text>
    </comment>
  </commentList>
</comments>
</file>

<file path=xl/sharedStrings.xml><?xml version="1.0" encoding="utf-8"?>
<sst xmlns="http://schemas.openxmlformats.org/spreadsheetml/2006/main" count="65" uniqueCount="52">
  <si>
    <t>Relatório Resumido da Execução Orçamentária e Financeira por Contrato de Gestão</t>
  </si>
  <si>
    <t>Mês/Ano: JANEIRO/2025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</si>
  <si>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</si>
  <si>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</si>
  <si>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</si>
  <si>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03.969.808/0008-46</t>
  </si>
  <si>
    <t>Matriz: 03.969.808/0001-70</t>
  </si>
  <si>
    <t>Unidade Gerida: Centro de Atenção Prolongada e Casa de Apoio Condomínio Solidariedade - CEAP/SOL.</t>
  </si>
  <si>
    <t>Termo de Transferência de Gestão nº 003/2013-SES/GO (SEI nº 5059610 P.102 ) ; 13° Termo Aditivo (SEI Nº64687515) e 1° Apostilamento (70855411) 01/2025</t>
  </si>
  <si>
    <t>Vigência do Contrato de Gestão - Início 28/06/2012 Término 24/06/2025 e 13º Termo Aditivo Início: 24/06/2023 Término : 24/06/2025</t>
  </si>
  <si>
    <t>Previsão de Repasse Mensal do Contrato de Gestão/ADITIVO - 13º TA Custeio : R$ 1.777.261,45  Processo nº: 201100010017260</t>
  </si>
  <si>
    <t xml:space="preserve">Previsão de Repasse Mensal do Contrato de Gestão/ADITIVO - Investimentos : não consta nesta referencia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</si>
  <si>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</si>
  <si>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</si>
  <si>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</si>
  <si>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</si>
  <si>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</si>
  <si>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</si>
  <si>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</si>
  <si>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</si>
  <si>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</si>
  <si>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</si>
  <si>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</si>
  <si>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</si>
  <si>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</si>
  <si>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10=(5-6) + 8 + 9</t>
  </si>
  <si>
    <t>Custeio</t>
  </si>
  <si>
    <t>Investimentos</t>
  </si>
  <si>
    <t>Repasses Adicionais (Ver Legenda)</t>
  </si>
  <si>
    <t>Referência/Parcela</t>
  </si>
  <si>
    <t>Investimento</t>
  </si>
  <si>
    <t>jan.-25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</si>
  <si>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</si>
  <si>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</si>
  <si>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</si>
  <si>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</si>
  <si>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</si>
  <si>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</si>
  <si>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</si>
  <si>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</si>
  <si>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</si>
  <si>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</si>
  <si>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</si>
  <si>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</si>
  <si>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</si>
  <si>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</si>
  <si>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Valor provisionado para ajuste posterior</t>
  </si>
  <si>
    <t>3.3.50.85.02</t>
  </si>
  <si>
    <t>SES/CGC/SUPECC-19837</t>
  </si>
  <si>
    <t>Total Geral</t>
  </si>
  <si>
    <t>Valor Estimado no Contrato de Gestão = Custeio (R$1.777.261,45) + Servidor Cedido (R$102.114,91) + 6° Apostilamento (R$32.516,04)
1. Valor Mensal Estimado no Contrato de Gestão - Custeio = Custeio (R$1.777.261,45) + 6° Apostilamento (R$32.516,04)
2. Valor obtido através de consulta ao SiofiNet
3. Valor informado pela área técnica - GFIN.
4. Valor Provisionado conforme Solicitação de Liquidação e Pagamento SEI Nº69060033. Valor aplicado com valor estimado - ajuste será realizado posteriormente, quando informado pela SES/CGC/SUPECC - 19837.
Conforme diretrizes descritas no Despacho 2688 (SEI Nº 65101374), Processo SEI Nº 202400010067105, o valor dos Servidores Cedidos serão apenas de caráter informativo. Segue:
Servidor Cedido - Referência: janeiro/2025 - Valor: R$ 104.199,12 conforme apontado na Planilha 70302207 do processo SEI nº 202100010024770;
9. Pagamentos de Despesas de Exercícios Anteriores - DEA - (Natureza Despesa 3.3.50.92.83)
6º Apostilamento SEI Nº 71185144: Piso Nacional de Enfermagem - Referência dezembro/24 Ordem de Pagamento 2025.2850.070.00022.001 ..................R$ 32.516,04 (69811920) 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</si>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</sst>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_-* #,##0.00_-;\-* #,##0.00_-;_-* \-??_-;_-@_-"/>
    <numFmt numFmtId="181" formatCode="&quot;R$ &quot;#,##0.00;[Red]&quot;-R$ &quot;#,##0.00"/>
    <numFmt numFmtId="182" formatCode="[$-416]mmmm\-yy;@"/>
    <numFmt numFmtId="183" formatCode="[$-416]mmm\-yy;@"/>
  </numFmts>
  <fonts count="31">
    <font>
      <sz val="11"/>
      <color rgb="FF000000"/>
      <name val="Calibri"/>
      <charset val="1"/>
    </font>
    <font>
      <b/>
      <sz val="20"/>
      <color rgb="FFFFFFFF"/>
      <name val="Arial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sz val="10"/>
      <color rgb="FF000000"/>
      <name val="Calibri"/>
      <charset val="1"/>
    </font>
    <font>
      <sz val="12"/>
      <color rgb="FF000000"/>
      <name val="Times New Roman"/>
      <charset val="1"/>
    </font>
    <font>
      <sz val="10"/>
      <name val="Calibri"/>
      <charset val="1"/>
    </font>
    <font>
      <sz val="8"/>
      <color rgb="FF000000"/>
      <name val="Calibri"/>
      <charset val="1"/>
    </font>
    <font>
      <sz val="10"/>
      <color theme="0"/>
      <name val="Calibri"/>
      <charset val="1"/>
    </font>
    <font>
      <sz val="10"/>
      <color rgb="FF00000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0" fillId="0" borderId="0" applyBorder="0" applyAlignment="0" applyProtection="0"/>
    <xf numFmtId="177" fontId="10" fillId="0" borderId="0" applyBorder="0" applyAlignment="0" applyProtection="0"/>
    <xf numFmtId="9" fontId="10" fillId="0" borderId="0" applyBorder="0" applyAlignment="0" applyProtection="0"/>
    <xf numFmtId="178" fontId="10" fillId="0" borderId="0" applyBorder="0" applyAlignment="0" applyProtection="0"/>
    <xf numFmtId="179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8" borderId="21" applyNumberFormat="0" applyAlignment="0" applyProtection="0">
      <alignment vertical="center"/>
    </xf>
    <xf numFmtId="0" fontId="23" fillId="9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180" fontId="0" fillId="0" borderId="0" applyBorder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0" fillId="0" borderId="0" xfId="0" applyNumberFormat="1"/>
    <xf numFmtId="180" fontId="2" fillId="0" borderId="12" xfId="0" applyNumberFormat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80" fontId="4" fillId="4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180" fontId="2" fillId="0" borderId="0" xfId="0" applyNumberFormat="1" applyFont="1" applyAlignment="1">
      <alignment wrapText="1"/>
    </xf>
    <xf numFmtId="181" fontId="5" fillId="0" borderId="0" xfId="0" applyNumberFormat="1" applyFont="1"/>
    <xf numFmtId="0" fontId="4" fillId="3" borderId="14" xfId="0" applyFont="1" applyFill="1" applyBorder="1" applyAlignment="1">
      <alignment horizontal="center" vertical="center" wrapText="1"/>
    </xf>
    <xf numFmtId="181" fontId="0" fillId="0" borderId="0" xfId="0" applyNumberFormat="1"/>
    <xf numFmtId="0" fontId="2" fillId="0" borderId="14" xfId="0" applyFont="1" applyBorder="1" applyAlignment="1">
      <alignment vertical="center" wrapText="1"/>
    </xf>
    <xf numFmtId="4" fontId="6" fillId="0" borderId="15" xfId="49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180" fontId="4" fillId="5" borderId="14" xfId="0" applyNumberFormat="1" applyFont="1" applyFill="1" applyBorder="1" applyAlignment="1">
      <alignment horizontal="right" vertical="center" wrapText="1"/>
    </xf>
    <xf numFmtId="0" fontId="2" fillId="5" borderId="1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6" xfId="0" applyFont="1" applyFill="1" applyBorder="1" applyAlignment="1">
      <alignment horizontal="center" vertical="center" wrapText="1"/>
    </xf>
    <xf numFmtId="182" fontId="2" fillId="0" borderId="12" xfId="0" applyNumberFormat="1" applyFont="1" applyBorder="1" applyAlignment="1">
      <alignment horizontal="center" vertical="center" wrapText="1"/>
    </xf>
    <xf numFmtId="180" fontId="2" fillId="0" borderId="17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181" fontId="2" fillId="0" borderId="0" xfId="0" applyNumberFormat="1" applyFont="1" applyAlignment="1">
      <alignment wrapText="1"/>
    </xf>
    <xf numFmtId="183" fontId="2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80" fontId="0" fillId="0" borderId="0" xfId="0" applyNumberForma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65" xfId="49"/>
    <cellStyle name="Vírgula 4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27622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D9E2F3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FD095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95"/>
  <sheetViews>
    <sheetView tabSelected="1" workbookViewId="0">
      <selection activeCell="A3" sqref="A3:V3"/>
    </sheetView>
  </sheetViews>
  <sheetFormatPr defaultColWidth="8.71428571428571" defaultRowHeight="15"/>
  <cols>
    <col min="2" max="2" width="14.2857142857143" customWidth="1"/>
    <col min="3" max="3" width="17.7142857142857" style="2" customWidth="1"/>
    <col min="4" max="6" width="13.7142857142857" customWidth="1"/>
    <col min="7" max="7" width="14.4190476190476" customWidth="1"/>
    <col min="8" max="8" width="16.1428571428571" customWidth="1"/>
    <col min="9" max="9" width="14.7142857142857" customWidth="1"/>
    <col min="10" max="10" width="13.8571428571429" customWidth="1"/>
    <col min="11" max="11" width="16.4285714285714" customWidth="1"/>
    <col min="12" max="12" width="14.5714285714286" customWidth="1"/>
    <col min="13" max="14" width="13.8571428571429" customWidth="1"/>
    <col min="15" max="22" width="15.2857142857143" customWidth="1"/>
    <col min="23" max="23" width="14.2857142857143" customWidth="1"/>
    <col min="24" max="24" width="10.5714285714286" customWidth="1"/>
  </cols>
  <sheetData>
    <row r="1" ht="26.25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0"/>
      <c r="P2" s="10"/>
      <c r="Q2" s="10"/>
      <c r="R2" s="10"/>
      <c r="S2" s="10"/>
      <c r="T2" s="10"/>
      <c r="U2" s="10"/>
      <c r="V2" s="10"/>
    </row>
    <row r="3" spans="1:2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</row>
    <row r="5" spans="1:22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/>
      <c r="P6" s="10"/>
      <c r="Q6" s="10"/>
      <c r="R6" s="10"/>
      <c r="S6" s="10"/>
      <c r="T6" s="10"/>
      <c r="U6" s="10"/>
      <c r="V6" s="10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10"/>
      <c r="Q7" s="10"/>
      <c r="R7" s="10"/>
      <c r="S7" s="10"/>
      <c r="T7" s="10"/>
      <c r="U7" s="10"/>
      <c r="V7" s="10"/>
    </row>
    <row r="8" spans="1:22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0"/>
      <c r="P9" s="10"/>
      <c r="Q9" s="10"/>
      <c r="R9" s="10"/>
      <c r="S9" s="10"/>
      <c r="T9" s="10"/>
      <c r="U9" s="10"/>
      <c r="V9" s="10"/>
    </row>
    <row r="10" spans="1:22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</row>
    <row r="11" spans="1:2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10"/>
      <c r="Q11" s="10"/>
      <c r="R11" s="10"/>
      <c r="S11" s="10"/>
      <c r="T11" s="10"/>
      <c r="U11" s="10"/>
      <c r="V11" s="10"/>
    </row>
    <row r="12" spans="1:22">
      <c r="A12" s="6" t="s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15.75" spans="1:2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0"/>
      <c r="P13" s="10"/>
      <c r="Q13" s="10"/>
      <c r="R13" s="10"/>
      <c r="S13" s="10"/>
      <c r="T13" s="10"/>
      <c r="U13" s="10"/>
      <c r="V13" s="10"/>
    </row>
    <row r="14" hidden="1" spans="1:22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</row>
    <row r="15" ht="15.75" hidden="1" spans="1:22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ht="15.75" customHeight="1" spans="1:22">
      <c r="A16" s="12" t="s">
        <v>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ht="15.75" customHeight="1" spans="1:22">
      <c r="A17" s="12" t="s">
        <v>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ht="15.75" spans="1:2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ht="15.75" customHeight="1" spans="1:22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ht="25.5" customHeight="1" spans="1:22">
      <c r="A20" s="12" t="s">
        <v>11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ht="15.75" customHeight="1" spans="1:22">
      <c r="A21" s="14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="1" customFormat="1" ht="15.75" customHeight="1" spans="1:22">
      <c r="A22" s="15" t="s">
        <v>13</v>
      </c>
      <c r="B22" s="16"/>
      <c r="C22" s="17" t="s">
        <v>14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="1" customFormat="1" ht="78.75" customHeight="1" spans="1:22">
      <c r="A23" s="15"/>
      <c r="B23" s="18" t="s">
        <v>15</v>
      </c>
      <c r="C23" s="19" t="s">
        <v>16</v>
      </c>
      <c r="D23" s="20" t="s">
        <v>17</v>
      </c>
      <c r="E23" s="20"/>
      <c r="F23" s="20"/>
      <c r="G23" s="20" t="s">
        <v>18</v>
      </c>
      <c r="H23" s="20"/>
      <c r="I23" s="20"/>
      <c r="J23" s="48" t="s">
        <v>19</v>
      </c>
      <c r="K23" s="20" t="s">
        <v>20</v>
      </c>
      <c r="L23" s="20"/>
      <c r="M23" s="20"/>
      <c r="N23" s="20"/>
      <c r="O23" s="20" t="s">
        <v>21</v>
      </c>
      <c r="P23" s="20"/>
      <c r="Q23" s="48" t="s">
        <v>22</v>
      </c>
      <c r="R23" s="20" t="s">
        <v>23</v>
      </c>
      <c r="S23" s="20"/>
      <c r="T23" s="20" t="s">
        <v>24</v>
      </c>
      <c r="U23" s="20"/>
      <c r="V23" s="19" t="s">
        <v>25</v>
      </c>
    </row>
    <row r="24" s="1" customFormat="1" ht="37.5" customHeight="1" spans="1:22">
      <c r="A24" s="15"/>
      <c r="B24" s="18"/>
      <c r="C24" s="19"/>
      <c r="D24" s="21" t="s">
        <v>26</v>
      </c>
      <c r="E24" s="21" t="s">
        <v>27</v>
      </c>
      <c r="F24" s="21" t="s">
        <v>28</v>
      </c>
      <c r="G24" s="21" t="s">
        <v>26</v>
      </c>
      <c r="H24" s="21" t="s">
        <v>27</v>
      </c>
      <c r="I24" s="21" t="s">
        <v>28</v>
      </c>
      <c r="J24" s="21" t="s">
        <v>26</v>
      </c>
      <c r="K24" s="21" t="s">
        <v>29</v>
      </c>
      <c r="L24" s="21" t="s">
        <v>26</v>
      </c>
      <c r="M24" s="21" t="s">
        <v>27</v>
      </c>
      <c r="N24" s="21" t="s">
        <v>28</v>
      </c>
      <c r="O24" s="21" t="s">
        <v>26</v>
      </c>
      <c r="P24" s="21" t="s">
        <v>27</v>
      </c>
      <c r="Q24" s="21"/>
      <c r="R24" s="21" t="s">
        <v>26</v>
      </c>
      <c r="S24" s="21" t="s">
        <v>27</v>
      </c>
      <c r="T24" s="21" t="s">
        <v>26</v>
      </c>
      <c r="U24" s="21" t="s">
        <v>30</v>
      </c>
      <c r="V24" s="19"/>
    </row>
    <row r="25" s="1" customFormat="1" ht="15.75" spans="1:23">
      <c r="A25" s="22" t="s">
        <v>31</v>
      </c>
      <c r="B25" s="23">
        <v>1911892.4</v>
      </c>
      <c r="C25" s="24">
        <v>1809777.49</v>
      </c>
      <c r="D25" s="24">
        <v>10308116.41</v>
      </c>
      <c r="E25" s="24"/>
      <c r="F25" s="24"/>
      <c r="G25" s="24">
        <v>3369522.9</v>
      </c>
      <c r="H25" s="24"/>
      <c r="I25" s="24"/>
      <c r="J25" s="24">
        <v>100000</v>
      </c>
      <c r="K25" s="49">
        <v>45292</v>
      </c>
      <c r="L25" s="50">
        <v>1677261.45</v>
      </c>
      <c r="M25" s="50"/>
      <c r="N25" s="50"/>
      <c r="O25" s="50"/>
      <c r="P25" s="50"/>
      <c r="Q25" s="50"/>
      <c r="R25" s="50"/>
      <c r="S25" s="50"/>
      <c r="T25" s="23">
        <v>32516.04</v>
      </c>
      <c r="U25" s="50"/>
      <c r="V25" s="24">
        <f>L25+M25+N25+R25+S25+T25+U25</f>
        <v>1709777.49</v>
      </c>
      <c r="W25" s="57"/>
    </row>
    <row r="26" ht="15.75" spans="1:24">
      <c r="A26" s="25"/>
      <c r="B26" s="26">
        <f t="shared" ref="B26:J26" si="0">SUM(B25:B25)</f>
        <v>1911892.4</v>
      </c>
      <c r="C26" s="26">
        <f t="shared" si="0"/>
        <v>1809777.49</v>
      </c>
      <c r="D26" s="26">
        <f t="shared" si="0"/>
        <v>10308116.41</v>
      </c>
      <c r="E26" s="26">
        <f t="shared" si="0"/>
        <v>0</v>
      </c>
      <c r="F26" s="26">
        <f t="shared" si="0"/>
        <v>0</v>
      </c>
      <c r="G26" s="26">
        <f t="shared" si="0"/>
        <v>3369522.9</v>
      </c>
      <c r="H26" s="26">
        <f t="shared" si="0"/>
        <v>0</v>
      </c>
      <c r="I26" s="26">
        <f t="shared" si="0"/>
        <v>0</v>
      </c>
      <c r="J26" s="26">
        <f t="shared" si="0"/>
        <v>100000</v>
      </c>
      <c r="K26" s="26"/>
      <c r="L26" s="26">
        <f t="shared" ref="L26:V26" si="1">SUM(L25:L25)</f>
        <v>1677261.45</v>
      </c>
      <c r="M26" s="26">
        <f t="shared" si="1"/>
        <v>0</v>
      </c>
      <c r="N26" s="26">
        <f t="shared" si="1"/>
        <v>0</v>
      </c>
      <c r="O26" s="26">
        <f t="shared" si="1"/>
        <v>0</v>
      </c>
      <c r="P26" s="26">
        <f t="shared" si="1"/>
        <v>0</v>
      </c>
      <c r="Q26" s="26">
        <f t="shared" si="1"/>
        <v>0</v>
      </c>
      <c r="R26" s="26">
        <f t="shared" si="1"/>
        <v>0</v>
      </c>
      <c r="S26" s="26">
        <f t="shared" si="1"/>
        <v>0</v>
      </c>
      <c r="T26" s="26">
        <f t="shared" si="1"/>
        <v>32516.04</v>
      </c>
      <c r="U26" s="26">
        <f t="shared" si="1"/>
        <v>0</v>
      </c>
      <c r="V26" s="26">
        <f t="shared" si="1"/>
        <v>1709777.49</v>
      </c>
      <c r="W26" s="1"/>
      <c r="X26" s="1"/>
    </row>
    <row r="27" spans="1:22">
      <c r="A27" s="27"/>
      <c r="B27" s="27"/>
      <c r="C27" s="2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ht="38.25" customHeight="1" spans="1:22">
      <c r="A28" s="29" t="s">
        <v>32</v>
      </c>
      <c r="B28" s="29"/>
      <c r="C28" s="29"/>
      <c r="D28" s="29"/>
      <c r="E28" s="29"/>
      <c r="F28" s="27"/>
      <c r="G28" s="30"/>
      <c r="H28" s="31"/>
      <c r="I28" s="51"/>
      <c r="J28" s="27"/>
      <c r="K28" s="51"/>
      <c r="L28" s="31"/>
      <c r="M28" s="52"/>
      <c r="N28" s="27"/>
      <c r="O28" s="27"/>
      <c r="P28" s="30"/>
      <c r="Q28" s="27"/>
      <c r="R28" s="27"/>
      <c r="S28" s="30"/>
      <c r="T28" s="30"/>
      <c r="U28" s="27"/>
      <c r="V28" s="27"/>
    </row>
    <row r="29" customHeight="1" spans="1:22">
      <c r="A29" s="32" t="s">
        <v>33</v>
      </c>
      <c r="B29" s="32"/>
      <c r="C29" s="32"/>
      <c r="D29" s="32"/>
      <c r="E29" s="32"/>
      <c r="F29" s="27"/>
      <c r="G29" s="27"/>
      <c r="H29" s="31"/>
      <c r="I29" s="51"/>
      <c r="J29" s="27"/>
      <c r="K29" s="51"/>
      <c r="L29" s="31"/>
      <c r="M29" s="52"/>
      <c r="N29" s="27"/>
      <c r="O29" s="27"/>
      <c r="P29" s="27"/>
      <c r="Q29" s="27"/>
      <c r="R29" s="27"/>
      <c r="S29" s="27"/>
      <c r="T29" s="27"/>
      <c r="U29" s="27"/>
      <c r="V29" s="27"/>
    </row>
    <row r="30" ht="15.75" spans="1:22">
      <c r="A30" s="32"/>
      <c r="B30" s="32"/>
      <c r="C30" s="32"/>
      <c r="D30" s="32"/>
      <c r="E30" s="32"/>
      <c r="F30" s="27"/>
      <c r="G30" s="27"/>
      <c r="H30" s="33"/>
      <c r="I30" s="51"/>
      <c r="J30" s="27"/>
      <c r="K30" s="51"/>
      <c r="L30" s="31"/>
      <c r="M30" s="52"/>
      <c r="N30" s="27"/>
      <c r="O30" s="27"/>
      <c r="P30" s="27"/>
      <c r="Q30" s="27"/>
      <c r="R30" s="27"/>
      <c r="S30" s="27"/>
      <c r="T30" s="27"/>
      <c r="U30" s="27"/>
      <c r="V30" s="30"/>
    </row>
    <row r="31" ht="30" customHeight="1" spans="1:22">
      <c r="A31" s="34" t="s">
        <v>34</v>
      </c>
      <c r="B31" s="34"/>
      <c r="C31" s="34"/>
      <c r="D31" s="34"/>
      <c r="E31" s="34"/>
      <c r="F31" s="27"/>
      <c r="G31" s="27"/>
      <c r="H31" s="27"/>
      <c r="I31" s="51"/>
      <c r="J31" s="1"/>
      <c r="K31" s="51"/>
      <c r="L31" s="31"/>
      <c r="M31" s="52"/>
      <c r="N31" s="27"/>
      <c r="O31" s="27"/>
      <c r="P31" s="27"/>
      <c r="Q31" s="27"/>
      <c r="R31" s="27"/>
      <c r="S31" s="27"/>
      <c r="T31" s="27"/>
      <c r="U31" s="27"/>
      <c r="V31" s="27"/>
    </row>
    <row r="32" customHeight="1" spans="1:22">
      <c r="A32" s="34" t="s">
        <v>35</v>
      </c>
      <c r="B32" s="34"/>
      <c r="C32" s="34"/>
      <c r="D32" s="34"/>
      <c r="E32" s="34"/>
      <c r="F32" s="27"/>
      <c r="G32" s="27"/>
      <c r="H32" s="27"/>
      <c r="I32" s="51"/>
      <c r="J32" s="27"/>
      <c r="K32" s="51"/>
      <c r="L32" s="31"/>
      <c r="M32" s="52"/>
      <c r="N32" s="27"/>
      <c r="O32" s="27"/>
      <c r="P32" s="27"/>
      <c r="Q32" s="27"/>
      <c r="R32" s="27"/>
      <c r="S32" s="27"/>
      <c r="T32" s="27"/>
      <c r="U32" s="27"/>
      <c r="V32" s="27"/>
    </row>
    <row r="33" customHeight="1" spans="1:22">
      <c r="A33" s="34" t="s">
        <v>36</v>
      </c>
      <c r="B33" s="34"/>
      <c r="C33" s="34"/>
      <c r="D33" s="34"/>
      <c r="E33" s="34"/>
      <c r="F33" s="27"/>
      <c r="G33" s="27"/>
      <c r="H33" s="27"/>
      <c r="I33" s="51"/>
      <c r="J33" s="27"/>
      <c r="K33" s="51"/>
      <c r="L33" s="31"/>
      <c r="M33" s="52"/>
      <c r="N33" s="27"/>
      <c r="O33" s="27"/>
      <c r="P33" s="27"/>
      <c r="Q33" s="27"/>
      <c r="R33" s="27"/>
      <c r="S33" s="27"/>
      <c r="T33" s="27"/>
      <c r="U33" s="27"/>
      <c r="V33" s="27"/>
    </row>
    <row r="34" customHeight="1" spans="1:22">
      <c r="A34" s="34" t="s">
        <v>37</v>
      </c>
      <c r="B34" s="34"/>
      <c r="C34" s="34"/>
      <c r="D34" s="34"/>
      <c r="E34" s="34"/>
      <c r="F34" s="27"/>
      <c r="G34" s="27"/>
      <c r="H34" s="27"/>
      <c r="I34" s="27"/>
      <c r="J34" s="27"/>
      <c r="K34" s="51"/>
      <c r="L34" s="51"/>
      <c r="M34" s="51"/>
      <c r="N34" s="27"/>
      <c r="O34" s="27"/>
      <c r="P34" s="27"/>
      <c r="Q34" s="27"/>
      <c r="R34" s="27"/>
      <c r="S34" s="27"/>
      <c r="T34" s="27"/>
      <c r="U34" s="27"/>
      <c r="V34" s="27"/>
    </row>
    <row r="35" customHeight="1" spans="1:22">
      <c r="A35" s="34" t="s">
        <v>38</v>
      </c>
      <c r="B35" s="34"/>
      <c r="C35" s="34"/>
      <c r="D35" s="3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>
      <c r="A36" s="27"/>
      <c r="B36" s="27"/>
      <c r="C36" s="2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ht="15.75" customHeight="1" spans="1:22">
      <c r="A37" s="29" t="s">
        <v>39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ht="38.25" customHeight="1" spans="1:22">
      <c r="A38" s="32" t="s">
        <v>33</v>
      </c>
      <c r="B38" s="32"/>
      <c r="C38" s="32"/>
      <c r="D38" s="32"/>
      <c r="E38" s="32"/>
      <c r="F38" s="32" t="s">
        <v>40</v>
      </c>
      <c r="G38" s="32" t="s">
        <v>41</v>
      </c>
      <c r="H38" s="32" t="s">
        <v>42</v>
      </c>
      <c r="I38" s="32" t="s">
        <v>43</v>
      </c>
      <c r="J38" s="32" t="s">
        <v>44</v>
      </c>
      <c r="K38" s="32" t="s">
        <v>45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ht="38.25" customHeight="1" spans="1:22">
      <c r="A39" s="34" t="s">
        <v>46</v>
      </c>
      <c r="B39" s="34"/>
      <c r="C39" s="34"/>
      <c r="D39" s="34"/>
      <c r="E39" s="34"/>
      <c r="F39" s="35">
        <v>100000</v>
      </c>
      <c r="G39" s="36" t="s">
        <v>47</v>
      </c>
      <c r="H39" s="37">
        <v>201100010017260</v>
      </c>
      <c r="I39" s="53">
        <v>45658</v>
      </c>
      <c r="J39" s="53">
        <v>45658</v>
      </c>
      <c r="K39" s="54" t="s">
        <v>48</v>
      </c>
      <c r="L39" s="55"/>
      <c r="M39" s="55"/>
      <c r="N39" s="55"/>
      <c r="O39" s="55"/>
      <c r="P39" s="55"/>
      <c r="Q39" s="27"/>
      <c r="R39" s="27"/>
      <c r="S39" s="27"/>
      <c r="T39" s="27"/>
      <c r="U39" s="27"/>
      <c r="V39" s="27"/>
    </row>
    <row r="40" customHeight="1" spans="1:22">
      <c r="A40" s="38" t="s">
        <v>49</v>
      </c>
      <c r="B40" s="38"/>
      <c r="C40" s="38"/>
      <c r="D40" s="38"/>
      <c r="E40" s="38"/>
      <c r="F40" s="39">
        <f>SUM(F39:F39)</f>
        <v>100000</v>
      </c>
      <c r="G40" s="40"/>
      <c r="H40" s="40"/>
      <c r="I40" s="40"/>
      <c r="J40" s="40"/>
      <c r="K40" s="40"/>
      <c r="L40" s="27"/>
      <c r="M40" s="27"/>
      <c r="N40" s="27"/>
      <c r="O40" s="27"/>
      <c r="P40" s="44"/>
      <c r="Q40" s="27"/>
      <c r="R40" s="27"/>
      <c r="S40" s="27"/>
      <c r="T40" s="27"/>
      <c r="U40" s="27"/>
      <c r="V40" s="27"/>
    </row>
    <row r="41" customHeight="1" spans="1:22">
      <c r="A41" s="41"/>
      <c r="B41" s="41"/>
      <c r="C41" s="41"/>
      <c r="D41" s="41"/>
      <c r="E41" s="41"/>
      <c r="F41" s="41"/>
      <c r="G41" s="41"/>
      <c r="H41" s="41"/>
      <c r="I41" s="44"/>
      <c r="J41" s="44"/>
      <c r="K41" s="44"/>
      <c r="L41" s="27"/>
      <c r="M41" s="27"/>
      <c r="N41" s="27"/>
      <c r="O41" s="27"/>
      <c r="P41" s="44"/>
      <c r="Q41" s="27"/>
      <c r="R41" s="27"/>
      <c r="S41" s="27"/>
      <c r="T41" s="27"/>
      <c r="U41" s="27"/>
      <c r="V41" s="27"/>
    </row>
    <row r="42" spans="1:2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27"/>
      <c r="Q42" s="27"/>
      <c r="R42" s="27"/>
      <c r="S42" s="27"/>
      <c r="T42" s="27"/>
      <c r="U42" s="27"/>
      <c r="V42" s="27"/>
    </row>
    <row r="43" ht="15.75" customHeight="1" spans="1:22">
      <c r="A43" s="43" t="s">
        <v>50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4"/>
      <c r="M43" s="44"/>
      <c r="N43" s="44"/>
      <c r="O43" s="44"/>
      <c r="P43" s="27"/>
      <c r="Q43" s="27"/>
      <c r="R43" s="27"/>
      <c r="S43" s="27"/>
      <c r="T43" s="27"/>
      <c r="U43" s="27"/>
      <c r="V43" s="27"/>
    </row>
    <row r="44" spans="1:2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44"/>
      <c r="N44" s="44"/>
      <c r="O44" s="44"/>
      <c r="P44" s="27"/>
      <c r="Q44" s="27"/>
      <c r="R44" s="27"/>
      <c r="S44" s="27"/>
      <c r="T44" s="27"/>
      <c r="U44" s="27"/>
      <c r="V44" s="27"/>
    </row>
    <row r="45" spans="1:2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P45" s="27"/>
      <c r="Q45" s="27"/>
      <c r="R45" s="27"/>
      <c r="S45" s="27"/>
      <c r="T45" s="27"/>
      <c r="U45" s="27"/>
      <c r="V45" s="27"/>
    </row>
    <row r="46" ht="260.25" customHeight="1" spans="1:2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4"/>
      <c r="M46" s="44"/>
      <c r="N46" s="44"/>
      <c r="O46" s="44"/>
      <c r="P46" s="27"/>
      <c r="Q46" s="27"/>
      <c r="R46" s="27"/>
      <c r="S46" s="27"/>
      <c r="T46" s="27"/>
      <c r="U46" s="27"/>
      <c r="V46" s="27"/>
    </row>
    <row r="47" spans="1:22">
      <c r="A47" s="27"/>
      <c r="B47" s="27"/>
      <c r="C47" s="28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ht="21.75" customHeight="1" spans="1:22">
      <c r="A48" s="41" t="s">
        <v>51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ht="21.75" customHeight="1" spans="1:22">
      <c r="A49" s="44"/>
      <c r="B49" s="44"/>
      <c r="C49" s="44"/>
      <c r="D49" s="44"/>
      <c r="E49" s="44"/>
      <c r="F49" s="44"/>
      <c r="G49" s="44"/>
      <c r="H49" s="44"/>
      <c r="I49" s="56"/>
      <c r="J49" s="56"/>
      <c r="K49" s="5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ht="38.25" customHeight="1" spans="1:22">
      <c r="A50" s="45"/>
      <c r="B50" s="45"/>
      <c r="C50" s="4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customHeight="1" spans="1:22">
      <c r="A51" s="27"/>
      <c r="B51" s="27"/>
      <c r="C51" s="28"/>
      <c r="D51" s="46"/>
      <c r="E51" s="46"/>
      <c r="F51" s="46"/>
      <c r="I51" s="46"/>
      <c r="J51" s="46"/>
      <c r="K51" s="46"/>
      <c r="L51" s="46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ht="43.5" customHeight="1" spans="1:22">
      <c r="A52" s="27"/>
      <c r="B52" s="27"/>
      <c r="C52" s="28"/>
      <c r="D52" s="46"/>
      <c r="E52" s="46"/>
      <c r="F52" s="46"/>
      <c r="I52" s="46"/>
      <c r="J52" s="46"/>
      <c r="K52" s="46"/>
      <c r="L52" s="46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>
      <c r="A53" s="47"/>
      <c r="B53" s="47"/>
      <c r="C53" s="28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:22">
      <c r="A54" s="27"/>
      <c r="B54" s="27"/>
      <c r="C54" s="28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>
      <c r="A55" s="27"/>
      <c r="B55" s="27"/>
      <c r="C55" s="28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>
      <c r="A56" s="27"/>
      <c r="B56" s="27"/>
      <c r="C56" s="28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>
      <c r="A57" s="27"/>
      <c r="B57" s="27"/>
      <c r="C57" s="28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>
      <c r="A58" s="27"/>
      <c r="B58" s="27"/>
      <c r="C58" s="28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>
      <c r="A59" s="27"/>
      <c r="B59" s="27"/>
      <c r="C59" s="28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>
      <c r="A60" s="27"/>
      <c r="B60" s="27"/>
      <c r="C60" s="28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>
      <c r="A61" s="27"/>
      <c r="B61" s="27"/>
      <c r="C61" s="28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>
      <c r="A62" s="27"/>
      <c r="B62" s="27"/>
      <c r="C62" s="28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>
      <c r="A63" s="27"/>
      <c r="B63" s="27"/>
      <c r="C63" s="28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>
      <c r="A64" s="27"/>
      <c r="B64" s="27"/>
      <c r="C64" s="28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>
      <c r="A65" s="27"/>
      <c r="B65" s="27"/>
      <c r="C65" s="28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>
      <c r="A66" s="27"/>
      <c r="B66" s="27"/>
      <c r="C66" s="28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>
      <c r="A67" s="27"/>
      <c r="B67" s="27"/>
      <c r="C67" s="28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>
      <c r="A68" s="27"/>
      <c r="B68" s="27"/>
      <c r="C68" s="28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>
      <c r="A69" s="27"/>
      <c r="B69" s="27"/>
      <c r="C69" s="28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>
      <c r="A70" s="27"/>
      <c r="B70" s="27"/>
      <c r="C70" s="28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22">
      <c r="A71" s="27"/>
      <c r="B71" s="27"/>
      <c r="C71" s="28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>
      <c r="A72" s="27"/>
      <c r="B72" s="27"/>
      <c r="C72" s="28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>
      <c r="A73" s="27"/>
      <c r="B73" s="27"/>
      <c r="C73" s="28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>
      <c r="A74" s="27"/>
      <c r="B74" s="27"/>
      <c r="C74" s="28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>
      <c r="A75" s="27"/>
      <c r="B75" s="27"/>
      <c r="C75" s="28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>
      <c r="A76" s="27"/>
      <c r="B76" s="27"/>
      <c r="C76" s="28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>
      <c r="A77" s="27"/>
      <c r="B77" s="27"/>
      <c r="C77" s="28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>
      <c r="A78" s="27"/>
      <c r="B78" s="27"/>
      <c r="C78" s="28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>
      <c r="A79" s="27"/>
      <c r="B79" s="27"/>
      <c r="C79" s="28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22">
      <c r="A80" s="27"/>
      <c r="B80" s="27"/>
      <c r="C80" s="28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1:22">
      <c r="A81" s="27"/>
      <c r="B81" s="27"/>
      <c r="C81" s="28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1:22">
      <c r="A82" s="27"/>
      <c r="B82" s="27"/>
      <c r="C82" s="28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1:22">
      <c r="A83" s="27"/>
      <c r="B83" s="27"/>
      <c r="C83" s="28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1:22">
      <c r="A84" s="27"/>
      <c r="B84" s="27"/>
      <c r="C84" s="28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:22">
      <c r="A85" s="27"/>
      <c r="B85" s="27"/>
      <c r="C85" s="28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1:22">
      <c r="A86" s="27"/>
      <c r="B86" s="27"/>
      <c r="C86" s="28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1:22">
      <c r="A87" s="58"/>
      <c r="B87" s="58"/>
      <c r="C87" s="59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2">
      <c r="A88" s="58"/>
      <c r="B88" s="58"/>
      <c r="C88" s="59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</row>
    <row r="89" spans="1:22">
      <c r="A89" s="58"/>
      <c r="B89" s="58"/>
      <c r="C89" s="59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</row>
    <row r="90" spans="1:22">
      <c r="A90" s="58"/>
      <c r="B90" s="58"/>
      <c r="C90" s="59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</row>
    <row r="91" spans="1:22">
      <c r="A91" s="58"/>
      <c r="B91" s="58"/>
      <c r="C91" s="59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</row>
    <row r="92" spans="1:22">
      <c r="A92" s="58"/>
      <c r="B92" s="58"/>
      <c r="C92" s="59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</row>
    <row r="93" spans="1:22">
      <c r="A93" s="58"/>
      <c r="B93" s="58"/>
      <c r="C93" s="59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</row>
    <row r="94" spans="1:22">
      <c r="A94" s="58"/>
      <c r="B94" s="58"/>
      <c r="C94" s="59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</row>
    <row r="95" spans="1:22">
      <c r="A95" s="58"/>
      <c r="B95" s="58"/>
      <c r="C95" s="59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</row>
  </sheetData>
  <autoFilter ref="A38:K41">
    <extLst/>
  </autoFilter>
  <mergeCells count="49">
    <mergeCell ref="A1:V1"/>
    <mergeCell ref="A3:V3"/>
    <mergeCell ref="A5:V5"/>
    <mergeCell ref="A6:N6"/>
    <mergeCell ref="A7:N7"/>
    <mergeCell ref="A8:V8"/>
    <mergeCell ref="A9:N9"/>
    <mergeCell ref="A10:B10"/>
    <mergeCell ref="A11:N11"/>
    <mergeCell ref="A12:V12"/>
    <mergeCell ref="A13:N13"/>
    <mergeCell ref="A16:V16"/>
    <mergeCell ref="A17:V17"/>
    <mergeCell ref="A18:O18"/>
    <mergeCell ref="A19:V19"/>
    <mergeCell ref="A20:V20"/>
    <mergeCell ref="A21:V21"/>
    <mergeCell ref="C22:V22"/>
    <mergeCell ref="D23:F23"/>
    <mergeCell ref="G23:I23"/>
    <mergeCell ref="K23:N23"/>
    <mergeCell ref="O23:P23"/>
    <mergeCell ref="R23:S23"/>
    <mergeCell ref="T23:U23"/>
    <mergeCell ref="A28:E28"/>
    <mergeCell ref="A31:E31"/>
    <mergeCell ref="A32:E32"/>
    <mergeCell ref="A33:E33"/>
    <mergeCell ref="A34:E34"/>
    <mergeCell ref="A35:E35"/>
    <mergeCell ref="A37:K37"/>
    <mergeCell ref="A38:E38"/>
    <mergeCell ref="A39:E39"/>
    <mergeCell ref="L39:P39"/>
    <mergeCell ref="A40:E40"/>
    <mergeCell ref="A41:H41"/>
    <mergeCell ref="A42:O42"/>
    <mergeCell ref="A48:K48"/>
    <mergeCell ref="A50:C50"/>
    <mergeCell ref="D51:F51"/>
    <mergeCell ref="I51:L51"/>
    <mergeCell ref="D52:F52"/>
    <mergeCell ref="I52:L52"/>
    <mergeCell ref="A22:A24"/>
    <mergeCell ref="B23:B24"/>
    <mergeCell ref="C23:C24"/>
    <mergeCell ref="V23:V24"/>
    <mergeCell ref="A29:E30"/>
    <mergeCell ref="A43:K46"/>
  </mergeCells>
  <printOptions horizontalCentered="1"/>
  <pageMargins left="0.315277777777778" right="0.315277777777778" top="0.831944444444445" bottom="0.590972222222222" header="0.511811023622047" footer="0.315277777777778"/>
  <pageSetup paperSize="9" fitToHeight="0" orientation="landscape" horizontalDpi="300" verticalDpi="300"/>
  <headerFooter>
    <oddFooter>&amp;LÁrea Responsável: SUPECC/SGI/SES&amp;C &amp;RPág &amp;P de &amp;N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LibreOffice/7.6.3.2$Windows_X86_64 LibreOffice_project/29d686fea9f6705b262d369fede658f824154cc0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CEAP-SOL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ludmillaxavier</cp:lastModifiedBy>
  <cp:revision>0</cp:revision>
  <dcterms:created xsi:type="dcterms:W3CDTF">2025-01-20T14:16:00Z</dcterms:created>
  <dcterms:modified xsi:type="dcterms:W3CDTF">2025-03-18T16:11:37Z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F94BCD664D244A91AB9A5072DC9DC577_12</vt:lpwstr>
  </property>
  <property fmtid="{D5CDD505-2E9C-101B-9397-08002B2CF9AE}" pid="3" name="KSOProductBuildVer">
    <vt:lpwstr>1046-12.2.0.13306</vt:lpwstr>
  </property>
</Properties>
</file>