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<sst xmlns="http://schemas.openxmlformats.org/spreadsheetml/2006/main" count="85" uniqueCount="84">
  <si>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</si>
  <si>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</si>
  <si>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</si>
  <si>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</si>
  <si>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</si>
  <si>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</si>
  <si>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</si>
  <si>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</si>
  <si>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</si>
  <si>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</si>
  <si>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</si>
  <si>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</si>
  <si>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</si>
  <si>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</si>
  <si>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</si>
  <si>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</si>
  <si>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</si>
  <si>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</si>
  <si>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</si>
  <si>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</si>
  <si>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</si>
  <si>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</si>
  <si>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</si>
  <si>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</si>
  <si>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</si>
  <si>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</si>
  <si>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</si>
  <si>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</si>
  <si>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</si>
  <si>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</si>
  <si>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</si>
  <si>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</si>
  <si>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</si>
  <si>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</si>
  <si>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</si>
  <si>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</si>
  <si>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</si>
  <si>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</si>
  <si>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</si>
  <si>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</si>
  <si>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</si>
  <si>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</si>
  <si>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</si>
  <si>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</si>
  <si>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</si>
  <si>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</si>
  <si>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</si>
  <si>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</si>
  <si>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</si>
  <si>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</si>
  <si>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</si>
  <si>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</si>
  <si>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</si>
  <si>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</si>
  <si>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</si>
  <si>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</si>
  <si>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</si>
  <si>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</si>
  <si>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</si>
  <si>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</si>
  <si>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</si>
  <si>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</si>
  <si>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</si>
  <si>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</si>
  <si>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</si>
  <si>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</si>
  <si>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</si>
  <si>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</si>
  <si>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</si>
  <si>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</si>
  <si>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</si>
  <si>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</si>
  <si>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</si>
  <si>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Setembro/2021</t>
  </si>
  <si>
    <t>7. SALDO BANCÁRIO FINAL EM: 30/09/2021</t>
  </si>
  <si>
    <t>7.1. Caixa (Fundo Fixo)</t>
  </si>
  <si>
    <t>5.1.8. Outros (Dépositos Judiciais, Reembolso de Despesas)</t>
  </si>
  <si>
    <t>Cleia Alves</t>
  </si>
  <si>
    <t>Financeiro/Custos</t>
  </si>
  <si>
    <t xml:space="preserve">9. Nota Explicativa:   </t>
  </si>
  <si>
    <t>Goiania-Go, 13/Junho/2022</t>
  </si>
  <si>
    <t>8.1. Glosa - servidores cedidos  (Folha Servidores 08/2021)</t>
  </si>
  <si>
    <t>8.3.1. Glosa - outras (Telefone 09/2021)</t>
  </si>
  <si>
    <t>8.3.2. Glosa - outras (Energia 08/2021)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</si>
</sst>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83">
      <selection activeCell="C83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10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72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8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9</v>
      </c>
      <c r="B23" s="45"/>
      <c r="C23" s="9"/>
      <c r="D23" s="35"/>
      <c r="E23" s="9"/>
      <c r="F23" s="9"/>
    </row>
    <row r="24" spans="1:6" s="3" customFormat="1" ht="24.75" customHeight="1">
      <c r="A24" s="15" t="s">
        <v>73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>
        <v>902.95</v>
      </c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1085.1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2341672.25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117664.73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2461325.03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v>4997967.41</v>
      </c>
      <c r="C34" s="13"/>
      <c r="D34" s="37"/>
      <c r="E34" s="13"/>
      <c r="F34" s="13"/>
    </row>
    <row r="35" spans="1:6" s="14" customFormat="1" ht="13.5" customHeight="1">
      <c r="A35" s="18" t="s">
        <v>68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1351.69</v>
      </c>
      <c r="C36" s="13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69</v>
      </c>
      <c r="B38" s="26">
        <f>3300+902.95+225.9</f>
        <v>4428.849999999999</v>
      </c>
      <c r="C38" s="13"/>
      <c r="D38" s="37"/>
      <c r="E38" s="13"/>
      <c r="F38" s="13"/>
    </row>
    <row r="39" spans="1:6" s="14" customFormat="1" ht="13.5" customHeight="1">
      <c r="A39" s="20" t="s">
        <v>66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5003747.95</v>
      </c>
      <c r="C40" s="13"/>
      <c r="D40" s="37"/>
      <c r="E40" s="13"/>
      <c r="F40" s="13"/>
    </row>
    <row r="41" spans="1:6" s="14" customFormat="1" ht="13.5" customHeight="1">
      <c r="A41" s="22" t="s">
        <v>14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62</v>
      </c>
      <c r="B42" s="31">
        <v>5003157.69</v>
      </c>
      <c r="C42" s="13"/>
      <c r="D42" s="37"/>
      <c r="E42" s="13"/>
      <c r="F42" s="13"/>
    </row>
    <row r="43" spans="1:6" s="14" customFormat="1" ht="13.5" customHeight="1">
      <c r="A43" s="18" t="s">
        <v>70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15</v>
      </c>
      <c r="B44" s="32">
        <f>SUM(B42:B43)</f>
        <v>5003157.69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19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63</v>
      </c>
      <c r="B47" s="26">
        <v>3178649.2</v>
      </c>
      <c r="C47" s="13"/>
      <c r="D47" s="37"/>
      <c r="E47" s="13"/>
      <c r="F47" s="13"/>
    </row>
    <row r="48" spans="1:6" s="14" customFormat="1" ht="13.5" customHeight="1">
      <c r="A48" s="20" t="s">
        <v>16</v>
      </c>
      <c r="B48" s="27">
        <f>SUM(B47)</f>
        <v>3178649.2</v>
      </c>
      <c r="C48" s="13"/>
      <c r="D48" s="37"/>
      <c r="E48" s="13"/>
      <c r="F48" s="13"/>
    </row>
    <row r="49" spans="1:6" s="14" customFormat="1" ht="13.5" customHeight="1">
      <c r="A49" s="18" t="s">
        <v>71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17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18</v>
      </c>
      <c r="B51" s="29">
        <f>B48+B50</f>
        <v>3178649.2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20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21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22</v>
      </c>
      <c r="B55" s="26">
        <f>179391.63+448124.79+790.97</f>
        <v>628307.3899999999</v>
      </c>
      <c r="C55" s="13"/>
      <c r="D55" s="37"/>
      <c r="E55" s="13"/>
      <c r="F55" s="13"/>
    </row>
    <row r="56" spans="1:6" s="14" customFormat="1" ht="13.5" customHeight="1">
      <c r="A56" s="18" t="s">
        <v>23</v>
      </c>
      <c r="B56" s="26">
        <f>3273831.1+73481.71+4348.95</f>
        <v>3351661.7600000002</v>
      </c>
      <c r="C56" s="13"/>
      <c r="D56" s="37"/>
      <c r="E56" s="13"/>
      <c r="F56" s="13"/>
    </row>
    <row r="57" spans="1:6" s="14" customFormat="1" ht="13.5" customHeight="1">
      <c r="A57" s="18" t="s">
        <v>24</v>
      </c>
      <c r="B57" s="26">
        <f>696917.55+3300+902.95</f>
        <v>701120.5</v>
      </c>
      <c r="C57" s="13"/>
      <c r="D57" s="37"/>
      <c r="E57" s="13"/>
      <c r="F57" s="13"/>
    </row>
    <row r="58" spans="1:6" s="14" customFormat="1" ht="13.5" customHeight="1">
      <c r="A58" s="18" t="s">
        <v>25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26</v>
      </c>
      <c r="B59" s="26">
        <f>968941.34</f>
        <v>968941.34</v>
      </c>
      <c r="C59" s="13"/>
      <c r="D59" s="37"/>
      <c r="E59" s="13"/>
      <c r="F59" s="13"/>
    </row>
    <row r="60" spans="1:6" s="14" customFormat="1" ht="13.5" customHeight="1">
      <c r="A60" s="18" t="s">
        <v>27</v>
      </c>
      <c r="B60" s="26">
        <f>571459.26+220036.06</f>
        <v>791495.3200000001</v>
      </c>
      <c r="C60" s="13"/>
      <c r="D60" s="37"/>
      <c r="E60" s="13"/>
      <c r="F60" s="13"/>
    </row>
    <row r="61" spans="1:6" s="14" customFormat="1" ht="23.25" customHeight="1">
      <c r="A61" s="18" t="s">
        <v>28</v>
      </c>
      <c r="B61" s="26">
        <v>85783.66</v>
      </c>
      <c r="C61" s="13"/>
      <c r="D61" s="37"/>
      <c r="E61" s="13"/>
      <c r="F61" s="13"/>
    </row>
    <row r="62" spans="1:6" s="14" customFormat="1" ht="13.5" customHeight="1">
      <c r="A62" s="18" t="s">
        <v>76</v>
      </c>
      <c r="B62" s="26">
        <f>225.9+496.7</f>
        <v>722.6</v>
      </c>
      <c r="C62" s="13"/>
      <c r="D62" s="37"/>
      <c r="E62" s="13"/>
      <c r="F62" s="13"/>
    </row>
    <row r="63" spans="1:6" s="14" customFormat="1" ht="13.5" customHeight="1">
      <c r="A63" s="20" t="s">
        <v>29</v>
      </c>
      <c r="B63" s="27">
        <f>SUM(B55:B62)</f>
        <v>6528032.57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30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31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32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33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34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35</v>
      </c>
      <c r="B70" s="27">
        <f>SUM(B66:B69)</f>
        <v>0</v>
      </c>
      <c r="C70" s="13"/>
      <c r="D70" s="37"/>
      <c r="E70" s="13"/>
      <c r="F70" s="13"/>
    </row>
    <row r="71" spans="1:6" s="14" customFormat="1" ht="13.5" customHeight="1">
      <c r="A71" s="20" t="s">
        <v>36</v>
      </c>
      <c r="B71" s="27">
        <f>B63+B70</f>
        <v>6528032.57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37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38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39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40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74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75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18" t="s">
        <v>56</v>
      </c>
      <c r="B80" s="31">
        <v>1074.65</v>
      </c>
      <c r="C80" s="13"/>
      <c r="D80" s="37"/>
      <c r="E80" s="13"/>
      <c r="F80" s="13"/>
    </row>
    <row r="81" spans="1:6" s="14" customFormat="1" ht="13.5" customHeight="1">
      <c r="A81" s="18" t="s">
        <v>57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58</v>
      </c>
      <c r="B82" s="31">
        <v>667278.36</v>
      </c>
      <c r="C82" s="13"/>
      <c r="D82" s="37"/>
      <c r="E82" s="13"/>
      <c r="F82" s="13"/>
    </row>
    <row r="83" spans="1:6" s="14" customFormat="1" ht="13.5" customHeight="1">
      <c r="A83" s="18" t="s">
        <v>59</v>
      </c>
      <c r="B83" s="31">
        <v>268687.4</v>
      </c>
      <c r="C83" s="13"/>
      <c r="D83" s="37"/>
      <c r="E83" s="13"/>
      <c r="F83" s="13"/>
    </row>
    <row r="84" spans="1:6" s="14" customFormat="1" ht="13.5" customHeight="1">
      <c r="A84" s="20" t="s">
        <v>41</v>
      </c>
      <c r="B84" s="27">
        <f>SUM(B79:B83)</f>
        <v>937040.41</v>
      </c>
      <c r="C84" s="41"/>
      <c r="D84" s="37"/>
      <c r="E84" s="13"/>
      <c r="F84" s="13"/>
    </row>
    <row r="85" spans="1:6" s="14" customFormat="1" ht="15.75" customHeight="1">
      <c r="A85" s="23" t="s">
        <v>42</v>
      </c>
      <c r="B85" s="2"/>
      <c r="C85" s="13"/>
      <c r="D85" s="37"/>
      <c r="E85" s="13"/>
      <c r="F85" s="13"/>
    </row>
    <row r="86" spans="1:5" s="14" customFormat="1" ht="13.5" customHeight="1">
      <c r="A86" s="22" t="s">
        <v>43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1415939.27</v>
      </c>
      <c r="C87" s="37"/>
      <c r="D87" s="13"/>
      <c r="E87" s="13"/>
    </row>
    <row r="88" spans="1:5" s="14" customFormat="1" ht="13.5" customHeight="1">
      <c r="A88" s="18" t="s">
        <v>44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0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45711.73</v>
      </c>
      <c r="C90" s="37"/>
      <c r="D90" s="13"/>
      <c r="E90" s="13"/>
    </row>
    <row r="91" spans="1:5" ht="12.75">
      <c r="A91" s="22" t="s">
        <v>45</v>
      </c>
      <c r="B91" s="29">
        <f>SUM(B87:B90)</f>
        <v>1461651</v>
      </c>
      <c r="C91" s="34"/>
      <c r="D91" s="2"/>
      <c r="E91" s="2"/>
    </row>
    <row r="92" spans="1:4" ht="24.75" customHeight="1">
      <c r="A92" s="46" t="s">
        <v>79</v>
      </c>
      <c r="B92" s="47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46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47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2022-01-07T18:50:20Z</cp:lastPrinted>
  <dcterms:created xsi:type="dcterms:W3CDTF">2021-07-27T14:44:50Z</dcterms:created>
  <dcterms:modified xsi:type="dcterms:W3CDTF">2022-06-20T20:20:33Z</dcterms:modified>
  <cp:category/>
  <cp:version/>
  <cp:contentType/>
  <cp:contentStatus/>
</cp:coreProperties>
</file>