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'Plan'!$A$1:$B$102</definedName>
  </definedNames>
  <calcPr fullCalcOnLoad="1"/>
</workbook>
</file>

<file path=xl/sharedStrings.xml><?xml version="1.0" encoding="utf-8"?>
<sst xmlns="http://schemas.openxmlformats.org/spreadsheetml/2006/main" count="90" uniqueCount="89">
  <si>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</si>
  <si>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</si>
  <si>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</si>
  <si>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</si>
  <si>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</si>
  <si>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</si>
  <si>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</si>
  <si>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</si>
  <si>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</si>
  <si>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</si>
  <si>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</si>
  <si>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</si>
  <si>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</si>
  <si>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</si>
  <si>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</si>
  <si>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</si>
  <si>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</si>
  <si>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</si>
  <si>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</si>
  <si>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</si>
  <si>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</si>
  <si>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</si>
  <si>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</si>
  <si>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</si>
  <si>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</si>
  <si>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</si>
  <si>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</si>
  <si>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</si>
  <si>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</si>
  <si>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</si>
  <si>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</si>
  <si>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</si>
  <si>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</si>
  <si>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</si>
  <si>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</si>
  <si>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</si>
  <si>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</si>
  <si>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</si>
  <si>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</si>
  <si>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</si>
  <si>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</si>
  <si>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</si>
  <si>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</si>
  <si>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</si>
  <si>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</si>
  <si>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</si>
  <si>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</si>
  <si>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</si>
  <si>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</si>
  <si>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</si>
  <si>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</si>
  <si>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</si>
  <si>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</si>
  <si>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</si>
  <si>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</si>
  <si>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</si>
  <si>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</si>
  <si>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</si>
  <si>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</si>
  <si>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</si>
  <si>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</si>
  <si>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</si>
  <si>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</si>
  <si>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</si>
  <si>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</si>
  <si>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</si>
  <si>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</si>
  <si>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</si>
  <si>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</si>
  <si>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2.5.1 Outras entradas (Aporte de caixa "fundo fixo")</t>
  </si>
  <si>
    <t>5.1.8.1 Outras Saídas (Aporte de caixa "fundo fixo")</t>
  </si>
  <si>
    <t>2.5.3 Outras entradas (Estorno de pagamentos a fornecedores por erro nos dados informados)</t>
  </si>
  <si>
    <t>VIGÊNCIA DO CONTRATO DE GESTÃO/TERMO ADITIVO: 25/06/2022 A 24/06/2023- 15º TERMO ADITIVO</t>
  </si>
  <si>
    <t xml:space="preserve">5.1.4. Bloqueio Judicial </t>
  </si>
  <si>
    <t>5.1.8.3 Outras Saídas (Pagamentos com estorno a fornecedores por erro nos dados informados)</t>
  </si>
  <si>
    <t>8.1. Glosa - servidores cedidos (Folha Servidores  06/2022 e Folha Residencia Médica 06/2022)</t>
  </si>
  <si>
    <t>9. Nota Explicativa:  O mapa de repasses/glosas desta competência ainda não foi disponibilizado pela SES, portanto não é possível informar os valores das glosas.</t>
  </si>
  <si>
    <t>8.3. Glosa - outras (Energia Elétrica 06/2022)</t>
  </si>
  <si>
    <t>Brécia Moreira Barros</t>
  </si>
  <si>
    <t>TOTAL DE PAGAMENTOS - CUSTEIO (5= 5.1.1 + 5.1.2 + 5.1.3 + 5.1.4 + 5.1.5 + 5.1.6 + 5.1.7 + 5.1.8.1+ 5.1.8.2++ 5.1.8.3+ 5.1.8.4)</t>
  </si>
  <si>
    <t>Coordenação Financeiro/Custos</t>
  </si>
  <si>
    <t>2.5.4 Reembolso de despesas</t>
  </si>
  <si>
    <t>TOTAL DE ENTRADAS (2= 2.1 + 2.2 + 2.3 + 2.4 + 2.5.1+2.5.2+2.5.3+2.5.4)</t>
  </si>
  <si>
    <t>5.1.8.4 Outras Saídas (reembolso de despesa)</t>
  </si>
  <si>
    <t>Goiania-GO, 11 de outubro de 2022</t>
  </si>
  <si>
    <t>Competência: Outubro/2022</t>
  </si>
  <si>
    <r>
      <t>7. SALDO BANCÁRIO FINAL EM: 3</t>
    </r>
    <r>
      <rPr>
        <sz val="8"/>
        <rFont val="Arial"/>
        <family val="2"/>
      </rPr>
      <t>1.</t>
    </r>
    <r>
      <rPr>
        <b/>
        <sz val="8"/>
        <rFont val="Arial"/>
        <family val="2"/>
      </rPr>
      <t>10.2022</t>
    </r>
  </si>
  <si>
    <t>5.1.8.2 Outras Saídas  ( Restituição de saldo aporte de caixa "fundo fixo 10/2022")</t>
  </si>
  <si>
    <t>2.5.2 Outras entradas ( Restituição de saldo aporte de caixa "fundo fixo 10/2022")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</si>
</sst>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9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9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vertical="center"/>
    </xf>
    <xf numFmtId="44" fontId="5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justify"/>
    </xf>
    <xf numFmtId="174" fontId="57" fillId="0" borderId="10" xfId="0" applyNumberFormat="1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7" fillId="33" borderId="11" xfId="0" applyFont="1" applyFill="1" applyBorder="1" applyAlignment="1">
      <alignment horizontal="justify"/>
    </xf>
    <xf numFmtId="0" fontId="2" fillId="0" borderId="11" xfId="0" applyFont="1" applyBorder="1" applyAlignment="1">
      <alignment horizontal="justify"/>
    </xf>
    <xf numFmtId="43" fontId="9" fillId="0" borderId="10" xfId="65" applyFont="1" applyFill="1" applyBorder="1" applyAlignment="1">
      <alignment/>
    </xf>
    <xf numFmtId="43" fontId="57" fillId="0" borderId="10" xfId="65" applyFont="1" applyFill="1" applyBorder="1" applyAlignment="1">
      <alignment horizontal="right"/>
    </xf>
    <xf numFmtId="43" fontId="59" fillId="0" borderId="10" xfId="65" applyFont="1" applyFill="1" applyBorder="1" applyAlignment="1">
      <alignment horizontal="right"/>
    </xf>
    <xf numFmtId="0" fontId="61" fillId="0" borderId="10" xfId="0" applyFont="1" applyFill="1" applyBorder="1" applyAlignment="1">
      <alignment horizontal="justify"/>
    </xf>
    <xf numFmtId="43" fontId="61" fillId="0" borderId="10" xfId="65" applyFont="1" applyFill="1" applyBorder="1" applyAlignment="1">
      <alignment horizontal="justify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43" fontId="2" fillId="0" borderId="10" xfId="65" applyFont="1" applyBorder="1" applyAlignment="1">
      <alignment vertical="center"/>
    </xf>
    <xf numFmtId="4" fontId="0" fillId="0" borderId="0" xfId="0" applyNumberFormat="1" applyAlignment="1">
      <alignment/>
    </xf>
    <xf numFmtId="4" fontId="9" fillId="0" borderId="10" xfId="0" applyNumberFormat="1" applyFont="1" applyBorder="1" applyAlignment="1">
      <alignment/>
    </xf>
    <xf numFmtId="43" fontId="59" fillId="33" borderId="10" xfId="65" applyFont="1" applyFill="1" applyBorder="1" applyAlignment="1">
      <alignment horizontal="right"/>
    </xf>
    <xf numFmtId="43" fontId="57" fillId="33" borderId="10" xfId="65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97</xdr:row>
      <xdr:rowOff>9525</xdr:rowOff>
    </xdr:from>
    <xdr:to>
      <xdr:col>1</xdr:col>
      <xdr:colOff>1657350</xdr:colOff>
      <xdr:row>99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63077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37"/>
  <sheetViews>
    <sheetView showGridLines="0" tabSelected="1" zoomScalePageLayoutView="0" workbookViewId="0" topLeftCell="A82">
      <selection activeCell="C90" sqref="C90:E90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4.00390625" style="1" bestFit="1" customWidth="1"/>
    <col min="4" max="4" width="13.75390625" style="2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57" t="s">
        <v>9</v>
      </c>
      <c r="B6" s="57"/>
      <c r="C6" s="2"/>
      <c r="D6" s="24"/>
      <c r="E6" s="2"/>
      <c r="F6" s="2"/>
    </row>
    <row r="7" spans="1:6" ht="12.75">
      <c r="A7" s="57"/>
      <c r="B7" s="57"/>
      <c r="C7" s="2"/>
      <c r="D7" s="24"/>
      <c r="E7" s="2"/>
      <c r="F7" s="2"/>
    </row>
    <row r="8" spans="1:6" ht="12.75">
      <c r="A8" s="2"/>
      <c r="B8" s="2"/>
      <c r="C8" s="2"/>
      <c r="D8" s="24"/>
      <c r="E8" s="2"/>
      <c r="F8" s="2"/>
    </row>
    <row r="9" spans="1:6" ht="18" customHeight="1">
      <c r="A9" s="58" t="s">
        <v>0</v>
      </c>
      <c r="B9" s="59"/>
      <c r="C9" s="2"/>
      <c r="D9" s="24"/>
      <c r="E9" s="2"/>
      <c r="F9" s="2"/>
    </row>
    <row r="10" spans="1:6" ht="18" customHeight="1">
      <c r="A10" s="4"/>
      <c r="B10" s="4"/>
      <c r="C10" s="2"/>
      <c r="D10" s="24"/>
      <c r="E10" s="2"/>
      <c r="F10" s="2"/>
    </row>
    <row r="11" spans="1:6" ht="13.5" customHeight="1">
      <c r="A11" s="51" t="s">
        <v>66</v>
      </c>
      <c r="B11" s="52"/>
      <c r="C11" s="2"/>
      <c r="D11" s="24"/>
      <c r="E11" s="2"/>
      <c r="F11" s="2"/>
    </row>
    <row r="12" spans="1:6" ht="13.5" customHeight="1">
      <c r="A12" s="5" t="s">
        <v>4</v>
      </c>
      <c r="B12" s="28" t="s">
        <v>46</v>
      </c>
      <c r="C12" s="2"/>
      <c r="D12" s="24"/>
      <c r="E12" s="2"/>
      <c r="F12" s="2"/>
    </row>
    <row r="13" spans="1:6" ht="13.5" customHeight="1">
      <c r="A13" s="51" t="s">
        <v>1</v>
      </c>
      <c r="B13" s="52"/>
      <c r="C13" s="2"/>
      <c r="D13" s="24"/>
      <c r="E13" s="2"/>
      <c r="F13" s="2"/>
    </row>
    <row r="14" spans="1:6" ht="13.5" customHeight="1">
      <c r="A14" s="5" t="s">
        <v>4</v>
      </c>
      <c r="B14" s="28" t="s">
        <v>5</v>
      </c>
      <c r="C14" s="2"/>
      <c r="D14" s="24"/>
      <c r="E14" s="2"/>
      <c r="F14" s="2"/>
    </row>
    <row r="15" spans="1:6" ht="13.5" customHeight="1">
      <c r="A15" s="51" t="s">
        <v>2</v>
      </c>
      <c r="B15" s="52"/>
      <c r="C15" s="2"/>
      <c r="D15" s="24"/>
      <c r="E15" s="2"/>
      <c r="F15" s="2"/>
    </row>
    <row r="16" spans="1:6" ht="13.5" customHeight="1">
      <c r="A16" s="5" t="s">
        <v>3</v>
      </c>
      <c r="B16" s="28" t="s">
        <v>47</v>
      </c>
      <c r="C16" s="2"/>
      <c r="D16" s="24"/>
      <c r="E16" s="2"/>
      <c r="F16" s="2"/>
    </row>
    <row r="17" spans="1:6" ht="13.5" customHeight="1">
      <c r="A17" s="5" t="s">
        <v>6</v>
      </c>
      <c r="B17" s="28" t="s">
        <v>7</v>
      </c>
      <c r="C17" s="2"/>
      <c r="D17" s="24"/>
      <c r="E17" s="2"/>
      <c r="F17" s="2"/>
    </row>
    <row r="18" spans="1:6" ht="13.5" customHeight="1">
      <c r="A18" s="51" t="s">
        <v>72</v>
      </c>
      <c r="B18" s="52"/>
      <c r="C18" s="2"/>
      <c r="D18" s="24"/>
      <c r="E18" s="2"/>
      <c r="F18" s="2"/>
    </row>
    <row r="19" spans="1:6" ht="13.5" customHeight="1">
      <c r="A19" s="6"/>
      <c r="B19" s="6"/>
      <c r="C19" s="2"/>
      <c r="D19" s="24"/>
      <c r="E19" s="2"/>
      <c r="F19" s="2"/>
    </row>
    <row r="20" spans="1:6" ht="13.5" customHeight="1">
      <c r="A20" s="5" t="s">
        <v>45</v>
      </c>
      <c r="B20" s="46">
        <f>8641126.37+101372.7+1525610.44</f>
        <v>10268109.509999998</v>
      </c>
      <c r="C20" s="24"/>
      <c r="D20" s="24"/>
      <c r="E20" s="2"/>
      <c r="F20" s="2"/>
    </row>
    <row r="21" spans="1:6" ht="13.5" customHeight="1">
      <c r="A21" s="5" t="s">
        <v>44</v>
      </c>
      <c r="B21" s="29">
        <v>0</v>
      </c>
      <c r="C21" s="2"/>
      <c r="D21" s="24"/>
      <c r="E21" s="2"/>
      <c r="F21" s="2"/>
    </row>
    <row r="22" spans="1:6" s="10" customFormat="1" ht="7.5" customHeight="1">
      <c r="A22" s="7"/>
      <c r="B22" s="8"/>
      <c r="C22" s="9"/>
      <c r="D22" s="25"/>
      <c r="E22" s="9"/>
      <c r="F22" s="9"/>
    </row>
    <row r="23" spans="1:6" s="10" customFormat="1" ht="13.5" customHeight="1">
      <c r="A23" s="53" t="s">
        <v>8</v>
      </c>
      <c r="B23" s="54"/>
      <c r="C23" s="9"/>
      <c r="D23" s="25"/>
      <c r="E23" s="9"/>
      <c r="F23" s="9"/>
    </row>
    <row r="24" spans="1:6" s="3" customFormat="1" ht="24.75" customHeight="1">
      <c r="A24" s="13" t="s">
        <v>85</v>
      </c>
      <c r="B24" s="15" t="s">
        <v>10</v>
      </c>
      <c r="C24" s="14"/>
      <c r="D24" s="26"/>
      <c r="E24" s="14"/>
      <c r="F24" s="14"/>
    </row>
    <row r="25" spans="1:6" s="12" customFormat="1" ht="13.5" customHeight="1">
      <c r="A25" s="17" t="s">
        <v>11</v>
      </c>
      <c r="B25" s="19"/>
      <c r="C25" s="11"/>
      <c r="D25" s="27"/>
      <c r="E25" s="11"/>
      <c r="F25" s="11"/>
    </row>
    <row r="26" spans="1:6" s="12" customFormat="1" ht="13.5" customHeight="1">
      <c r="A26" s="35" t="s">
        <v>60</v>
      </c>
      <c r="B26" s="39">
        <v>0</v>
      </c>
      <c r="C26" s="11"/>
      <c r="D26" s="27"/>
      <c r="E26" s="11"/>
      <c r="F26" s="11"/>
    </row>
    <row r="27" spans="1:6" s="12" customFormat="1" ht="13.5" customHeight="1">
      <c r="A27" s="35" t="s">
        <v>48</v>
      </c>
      <c r="B27" s="48">
        <v>1481.1</v>
      </c>
      <c r="C27" s="11"/>
      <c r="D27" s="27"/>
      <c r="E27" s="11"/>
      <c r="F27" s="11"/>
    </row>
    <row r="28" spans="1:6" s="12" customFormat="1" ht="13.5" customHeight="1">
      <c r="A28" s="35" t="s">
        <v>49</v>
      </c>
      <c r="B28" s="40">
        <v>0</v>
      </c>
      <c r="C28" s="11"/>
      <c r="D28" s="27"/>
      <c r="E28" s="11"/>
      <c r="F28" s="11"/>
    </row>
    <row r="29" spans="1:6" s="12" customFormat="1" ht="13.5" customHeight="1">
      <c r="A29" s="35" t="s">
        <v>50</v>
      </c>
      <c r="B29" s="48">
        <v>275740.58</v>
      </c>
      <c r="C29" s="11"/>
      <c r="D29" s="27"/>
      <c r="E29" s="11"/>
      <c r="F29" s="11"/>
    </row>
    <row r="30" spans="1:6" s="12" customFormat="1" ht="13.5" customHeight="1">
      <c r="A30" s="35" t="s">
        <v>51</v>
      </c>
      <c r="B30" s="48">
        <v>2842841.82</v>
      </c>
      <c r="C30" s="11"/>
      <c r="D30" s="27"/>
      <c r="E30" s="11"/>
      <c r="F30" s="11"/>
    </row>
    <row r="31" spans="1:6" s="12" customFormat="1" ht="13.5" customHeight="1">
      <c r="A31" s="36" t="s">
        <v>61</v>
      </c>
      <c r="B31" s="41">
        <f>SUM(B26:B30)</f>
        <v>3120063.5</v>
      </c>
      <c r="C31" s="11"/>
      <c r="D31" s="27"/>
      <c r="E31" s="11"/>
      <c r="F31" s="11"/>
    </row>
    <row r="32" spans="1:6" s="12" customFormat="1" ht="13.5" customHeight="1">
      <c r="A32" s="35"/>
      <c r="B32" s="34"/>
      <c r="C32" s="11"/>
      <c r="E32" s="11"/>
      <c r="F32" s="11"/>
    </row>
    <row r="33" spans="1:6" s="12" customFormat="1" ht="13.5" customHeight="1">
      <c r="A33" s="37" t="s">
        <v>12</v>
      </c>
      <c r="B33" s="16"/>
      <c r="C33" s="11"/>
      <c r="D33" s="27"/>
      <c r="E33" s="11"/>
      <c r="F33" s="11"/>
    </row>
    <row r="34" spans="1:6" s="12" customFormat="1" ht="13.5" customHeight="1">
      <c r="A34" s="35" t="s">
        <v>62</v>
      </c>
      <c r="B34" s="48">
        <v>7384611.12</v>
      </c>
      <c r="C34" s="11"/>
      <c r="D34" s="27"/>
      <c r="E34" s="11"/>
      <c r="F34" s="11"/>
    </row>
    <row r="35" spans="1:6" s="12" customFormat="1" ht="13.5" customHeight="1">
      <c r="A35" s="35" t="s">
        <v>63</v>
      </c>
      <c r="B35" s="39">
        <v>0</v>
      </c>
      <c r="C35" s="11"/>
      <c r="D35" s="27"/>
      <c r="E35" s="11"/>
      <c r="F35" s="11"/>
    </row>
    <row r="36" spans="1:6" s="12" customFormat="1" ht="13.5" customHeight="1">
      <c r="A36" s="35" t="s">
        <v>56</v>
      </c>
      <c r="B36" s="48">
        <v>25608.48</v>
      </c>
      <c r="C36" s="11"/>
      <c r="D36" s="27"/>
      <c r="E36" s="11"/>
      <c r="F36" s="11"/>
    </row>
    <row r="37" spans="1:6" s="12" customFormat="1" ht="13.5" customHeight="1">
      <c r="A37" s="35" t="s">
        <v>57</v>
      </c>
      <c r="B37" s="39">
        <v>0</v>
      </c>
      <c r="C37" s="11"/>
      <c r="D37" s="27"/>
      <c r="E37" s="11"/>
      <c r="F37" s="11"/>
    </row>
    <row r="38" spans="1:6" s="12" customFormat="1" ht="13.5" customHeight="1">
      <c r="A38" s="35" t="s">
        <v>69</v>
      </c>
      <c r="B38" s="39">
        <v>0</v>
      </c>
      <c r="C38" s="11"/>
      <c r="D38" s="27"/>
      <c r="E38" s="11"/>
      <c r="F38" s="11"/>
    </row>
    <row r="39" spans="1:6" s="12" customFormat="1" ht="13.5" customHeight="1">
      <c r="A39" s="35" t="s">
        <v>88</v>
      </c>
      <c r="B39" s="39">
        <v>0</v>
      </c>
      <c r="C39" s="47"/>
      <c r="D39" s="27"/>
      <c r="E39" s="11"/>
      <c r="F39" s="11"/>
    </row>
    <row r="40" spans="1:6" s="12" customFormat="1" ht="13.5" customHeight="1">
      <c r="A40" s="35" t="s">
        <v>71</v>
      </c>
      <c r="B40" s="48">
        <v>6212.35</v>
      </c>
      <c r="C40" s="47"/>
      <c r="D40" s="27"/>
      <c r="E40" s="11"/>
      <c r="F40" s="11"/>
    </row>
    <row r="41" spans="1:6" s="12" customFormat="1" ht="13.5" customHeight="1">
      <c r="A41" s="35" t="s">
        <v>81</v>
      </c>
      <c r="B41" s="39">
        <v>0</v>
      </c>
      <c r="C41" s="11"/>
      <c r="D41" s="27"/>
      <c r="E41" s="11"/>
      <c r="F41" s="11"/>
    </row>
    <row r="42" spans="1:6" s="12" customFormat="1" ht="13.5" customHeight="1">
      <c r="A42" s="36" t="s">
        <v>82</v>
      </c>
      <c r="B42" s="41">
        <f>SUM(B34:B41)</f>
        <v>7416431.95</v>
      </c>
      <c r="C42" s="11"/>
      <c r="D42" s="27"/>
      <c r="E42" s="11"/>
      <c r="F42" s="11"/>
    </row>
    <row r="43" spans="1:6" s="12" customFormat="1" ht="13.5" customHeight="1">
      <c r="A43" s="36"/>
      <c r="B43" s="39">
        <v>0</v>
      </c>
      <c r="C43" s="11"/>
      <c r="D43" s="27"/>
      <c r="E43" s="11"/>
      <c r="F43" s="11"/>
    </row>
    <row r="44" spans="1:6" s="12" customFormat="1" ht="13.5" customHeight="1">
      <c r="A44" s="37" t="s">
        <v>13</v>
      </c>
      <c r="B44" s="50">
        <v>0</v>
      </c>
      <c r="C44" s="11"/>
      <c r="D44" s="27"/>
      <c r="E44" s="11"/>
      <c r="F44" s="11"/>
    </row>
    <row r="45" spans="1:6" s="12" customFormat="1" ht="13.5" customHeight="1">
      <c r="A45" s="35" t="s">
        <v>58</v>
      </c>
      <c r="B45" s="60">
        <v>10154435.17</v>
      </c>
      <c r="C45" s="11"/>
      <c r="D45" s="27"/>
      <c r="E45" s="11"/>
      <c r="F45" s="11"/>
    </row>
    <row r="46" spans="1:6" s="12" customFormat="1" ht="13.5" customHeight="1">
      <c r="A46" s="35" t="s">
        <v>64</v>
      </c>
      <c r="B46" s="40">
        <v>0</v>
      </c>
      <c r="C46" s="11"/>
      <c r="D46" s="27"/>
      <c r="E46" s="11"/>
      <c r="F46" s="11"/>
    </row>
    <row r="47" spans="1:6" s="12" customFormat="1" ht="13.5" customHeight="1">
      <c r="A47" s="36" t="s">
        <v>14</v>
      </c>
      <c r="B47" s="41">
        <f>SUM(B45:B46)</f>
        <v>10154435.17</v>
      </c>
      <c r="C47" s="11"/>
      <c r="D47" s="27"/>
      <c r="E47" s="11"/>
      <c r="F47" s="11"/>
    </row>
    <row r="48" spans="1:6" s="12" customFormat="1" ht="13.5" customHeight="1">
      <c r="A48" s="36"/>
      <c r="B48" s="41">
        <v>0</v>
      </c>
      <c r="C48" s="11"/>
      <c r="D48" s="27"/>
      <c r="E48" s="11"/>
      <c r="F48" s="11"/>
    </row>
    <row r="49" spans="1:6" s="12" customFormat="1" ht="13.5" customHeight="1">
      <c r="A49" s="37" t="s">
        <v>18</v>
      </c>
      <c r="B49" s="50">
        <v>0</v>
      </c>
      <c r="C49" s="11"/>
      <c r="D49" s="27"/>
      <c r="E49" s="11"/>
      <c r="F49" s="11"/>
    </row>
    <row r="50" spans="1:6" s="12" customFormat="1" ht="13.5" customHeight="1">
      <c r="A50" s="35" t="s">
        <v>59</v>
      </c>
      <c r="B50" s="48">
        <v>5332713.51</v>
      </c>
      <c r="C50" s="11"/>
      <c r="D50" s="27"/>
      <c r="E50" s="11"/>
      <c r="F50" s="11"/>
    </row>
    <row r="51" spans="1:6" s="12" customFormat="1" ht="13.5" customHeight="1">
      <c r="A51" s="36" t="s">
        <v>15</v>
      </c>
      <c r="B51" s="41">
        <f>SUM(B50)</f>
        <v>5332713.51</v>
      </c>
      <c r="C51" s="11"/>
      <c r="D51" s="27"/>
      <c r="E51" s="11"/>
      <c r="F51" s="11"/>
    </row>
    <row r="52" spans="1:6" s="12" customFormat="1" ht="13.5" customHeight="1">
      <c r="A52" s="35" t="s">
        <v>65</v>
      </c>
      <c r="B52" s="39">
        <v>0</v>
      </c>
      <c r="C52" s="11"/>
      <c r="D52" s="27"/>
      <c r="E52" s="11"/>
      <c r="F52" s="11"/>
    </row>
    <row r="53" spans="1:6" s="12" customFormat="1" ht="13.5" customHeight="1">
      <c r="A53" s="36" t="s">
        <v>16</v>
      </c>
      <c r="B53" s="40">
        <f>SUM(B52)</f>
        <v>0</v>
      </c>
      <c r="C53" s="11"/>
      <c r="D53" s="27"/>
      <c r="E53" s="11"/>
      <c r="F53" s="11"/>
    </row>
    <row r="54" spans="1:6" s="12" customFormat="1" ht="13.5" customHeight="1">
      <c r="A54" s="37" t="s">
        <v>17</v>
      </c>
      <c r="B54" s="49">
        <f>B51+B53</f>
        <v>5332713.51</v>
      </c>
      <c r="C54" s="11"/>
      <c r="D54" s="27"/>
      <c r="E54" s="11"/>
      <c r="F54" s="11"/>
    </row>
    <row r="55" spans="1:6" s="12" customFormat="1" ht="13.5" customHeight="1">
      <c r="A55" s="38"/>
      <c r="B55" s="42"/>
      <c r="C55" s="11"/>
      <c r="D55" s="27"/>
      <c r="E55" s="11"/>
      <c r="F55" s="11"/>
    </row>
    <row r="56" spans="1:6" s="12" customFormat="1" ht="13.5" customHeight="1">
      <c r="A56" s="37" t="s">
        <v>19</v>
      </c>
      <c r="B56" s="16"/>
      <c r="C56" s="11"/>
      <c r="D56" s="27"/>
      <c r="E56" s="11"/>
      <c r="F56" s="11"/>
    </row>
    <row r="57" spans="1:6" s="12" customFormat="1" ht="13.5" customHeight="1">
      <c r="A57" s="37" t="s">
        <v>20</v>
      </c>
      <c r="B57" s="16"/>
      <c r="C57" s="11"/>
      <c r="D57" s="27"/>
      <c r="E57" s="11"/>
      <c r="F57" s="11"/>
    </row>
    <row r="58" spans="1:6" s="12" customFormat="1" ht="13.5" customHeight="1">
      <c r="A58" s="35" t="s">
        <v>21</v>
      </c>
      <c r="B58" s="48">
        <f>1987557.23+99578.12+510.26+31424.73+15304</f>
        <v>2134374.3400000003</v>
      </c>
      <c r="C58" s="11"/>
      <c r="D58" s="27"/>
      <c r="E58" s="11"/>
      <c r="F58" s="11"/>
    </row>
    <row r="59" spans="1:6" s="12" customFormat="1" ht="13.5" customHeight="1">
      <c r="A59" s="35" t="s">
        <v>22</v>
      </c>
      <c r="B59" s="48">
        <f>2919755.33+47735.38</f>
        <v>2967490.71</v>
      </c>
      <c r="C59" s="11"/>
      <c r="D59" s="27"/>
      <c r="E59" s="11"/>
      <c r="F59" s="11"/>
    </row>
    <row r="60" spans="1:6" s="12" customFormat="1" ht="13.5" customHeight="1">
      <c r="A60" s="35" t="s">
        <v>23</v>
      </c>
      <c r="B60" s="48">
        <v>636208</v>
      </c>
      <c r="C60" s="11"/>
      <c r="D60" s="27"/>
      <c r="E60" s="11"/>
      <c r="F60" s="11"/>
    </row>
    <row r="61" spans="1:6" s="12" customFormat="1" ht="13.5" customHeight="1">
      <c r="A61" s="35" t="s">
        <v>73</v>
      </c>
      <c r="B61" s="48">
        <v>24592.76</v>
      </c>
      <c r="C61" s="11"/>
      <c r="D61" s="27"/>
      <c r="E61" s="11"/>
      <c r="F61" s="11"/>
    </row>
    <row r="62" spans="1:6" s="12" customFormat="1" ht="13.5" customHeight="1">
      <c r="A62" s="35" t="s">
        <v>24</v>
      </c>
      <c r="B62" s="48">
        <f>267972.19+1512495.12+14345.7</f>
        <v>1794813.01</v>
      </c>
      <c r="C62" s="11"/>
      <c r="D62" s="27"/>
      <c r="E62" s="11"/>
      <c r="F62" s="11"/>
    </row>
    <row r="63" spans="1:6" s="12" customFormat="1" ht="13.5" customHeight="1">
      <c r="A63" s="35" t="s">
        <v>25</v>
      </c>
      <c r="B63" s="40">
        <v>0</v>
      </c>
      <c r="C63" s="11"/>
      <c r="D63" s="27"/>
      <c r="E63" s="11"/>
      <c r="F63" s="11"/>
    </row>
    <row r="64" spans="1:6" s="12" customFormat="1" ht="24">
      <c r="A64" s="35" t="s">
        <v>68</v>
      </c>
      <c r="B64" s="48">
        <v>138891</v>
      </c>
      <c r="C64" s="11"/>
      <c r="D64" s="27"/>
      <c r="E64" s="11"/>
      <c r="F64" s="11"/>
    </row>
    <row r="65" spans="1:6" s="12" customFormat="1" ht="13.5" customHeight="1">
      <c r="A65" s="35" t="s">
        <v>70</v>
      </c>
      <c r="B65" s="48">
        <v>0</v>
      </c>
      <c r="C65" s="11"/>
      <c r="D65" s="27"/>
      <c r="E65" s="11"/>
      <c r="F65" s="11"/>
    </row>
    <row r="66" spans="1:6" s="12" customFormat="1" ht="27" customHeight="1">
      <c r="A66" s="35" t="s">
        <v>87</v>
      </c>
      <c r="B66" s="48">
        <v>3300</v>
      </c>
      <c r="C66" s="11"/>
      <c r="D66" s="27"/>
      <c r="E66" s="11"/>
      <c r="F66" s="11"/>
    </row>
    <row r="67" spans="1:6" s="12" customFormat="1" ht="13.5" customHeight="1">
      <c r="A67" s="35" t="s">
        <v>74</v>
      </c>
      <c r="B67" s="48">
        <v>0</v>
      </c>
      <c r="C67" s="11"/>
      <c r="D67" s="27"/>
      <c r="E67" s="11"/>
      <c r="F67" s="11"/>
    </row>
    <row r="68" spans="1:6" s="12" customFormat="1" ht="13.5" customHeight="1">
      <c r="A68" s="35" t="s">
        <v>83</v>
      </c>
      <c r="B68" s="48">
        <v>0</v>
      </c>
      <c r="C68" s="11"/>
      <c r="D68" s="27"/>
      <c r="E68" s="11"/>
      <c r="F68" s="11"/>
    </row>
    <row r="69" spans="1:6" s="12" customFormat="1" ht="13.5" customHeight="1">
      <c r="A69" s="36" t="s">
        <v>79</v>
      </c>
      <c r="B69" s="41">
        <f>SUM(B58:B68)</f>
        <v>7699669.82</v>
      </c>
      <c r="C69" s="33"/>
      <c r="D69" s="27"/>
      <c r="E69" s="11"/>
      <c r="F69" s="11"/>
    </row>
    <row r="70" spans="1:6" s="12" customFormat="1" ht="13.5" customHeight="1">
      <c r="A70" s="38"/>
      <c r="B70" s="43"/>
      <c r="C70" s="11"/>
      <c r="D70" s="27"/>
      <c r="E70" s="11"/>
      <c r="F70" s="11"/>
    </row>
    <row r="71" spans="1:6" s="12" customFormat="1" ht="13.5" customHeight="1">
      <c r="A71" s="37" t="s">
        <v>26</v>
      </c>
      <c r="B71" s="50"/>
      <c r="C71" s="11"/>
      <c r="D71" s="27"/>
      <c r="E71" s="11"/>
      <c r="F71" s="11"/>
    </row>
    <row r="72" spans="1:6" s="12" customFormat="1" ht="13.5" customHeight="1">
      <c r="A72" s="35" t="s">
        <v>27</v>
      </c>
      <c r="B72" s="48">
        <v>22929.39</v>
      </c>
      <c r="C72" s="11"/>
      <c r="D72" s="27"/>
      <c r="E72" s="11"/>
      <c r="F72" s="11"/>
    </row>
    <row r="73" spans="1:6" s="12" customFormat="1" ht="13.5" customHeight="1">
      <c r="A73" s="35" t="s">
        <v>28</v>
      </c>
      <c r="B73" s="40">
        <v>0</v>
      </c>
      <c r="C73" s="11"/>
      <c r="D73" s="27"/>
      <c r="E73" s="11"/>
      <c r="F73" s="11"/>
    </row>
    <row r="74" spans="1:6" s="12" customFormat="1" ht="13.5" customHeight="1">
      <c r="A74" s="35" t="s">
        <v>29</v>
      </c>
      <c r="B74" s="40">
        <v>0</v>
      </c>
      <c r="C74" s="11"/>
      <c r="D74" s="27"/>
      <c r="E74" s="11"/>
      <c r="F74" s="11"/>
    </row>
    <row r="75" spans="1:6" s="12" customFormat="1" ht="13.5" customHeight="1">
      <c r="A75" s="35" t="s">
        <v>30</v>
      </c>
      <c r="B75" s="40">
        <v>0</v>
      </c>
      <c r="C75" s="11"/>
      <c r="D75" s="27"/>
      <c r="E75" s="11"/>
      <c r="F75" s="11"/>
    </row>
    <row r="76" spans="1:6" s="12" customFormat="1" ht="12.75">
      <c r="A76" s="36" t="s">
        <v>31</v>
      </c>
      <c r="B76" s="41">
        <f>SUM(B72:B75)</f>
        <v>22929.39</v>
      </c>
      <c r="C76" s="11"/>
      <c r="D76" s="27"/>
      <c r="E76" s="11"/>
      <c r="F76" s="11"/>
    </row>
    <row r="77" spans="1:6" s="12" customFormat="1" ht="16.5">
      <c r="A77" s="36" t="s">
        <v>32</v>
      </c>
      <c r="B77" s="41">
        <f>B69+B76</f>
        <v>7722599.21</v>
      </c>
      <c r="C77" s="47"/>
      <c r="D77" s="27"/>
      <c r="E77" s="11"/>
      <c r="F77" s="11"/>
    </row>
    <row r="78" spans="1:6" s="12" customFormat="1" ht="13.5" customHeight="1">
      <c r="A78" s="36"/>
      <c r="B78" s="41"/>
      <c r="C78" s="11"/>
      <c r="D78" s="27"/>
      <c r="E78" s="11"/>
      <c r="F78" s="11"/>
    </row>
    <row r="79" spans="1:6" s="12" customFormat="1" ht="13.5" customHeight="1">
      <c r="A79" s="37" t="s">
        <v>33</v>
      </c>
      <c r="B79" s="16"/>
      <c r="C79" s="11"/>
      <c r="D79" s="27"/>
      <c r="E79" s="11"/>
      <c r="F79" s="11"/>
    </row>
    <row r="80" spans="1:6" s="12" customFormat="1" ht="13.5" customHeight="1">
      <c r="A80" s="35" t="s">
        <v>34</v>
      </c>
      <c r="B80" s="40">
        <v>0</v>
      </c>
      <c r="C80" s="11"/>
      <c r="D80" s="27"/>
      <c r="E80" s="11"/>
      <c r="F80" s="11"/>
    </row>
    <row r="81" spans="1:6" s="12" customFormat="1" ht="13.5" customHeight="1">
      <c r="A81" s="35" t="s">
        <v>35</v>
      </c>
      <c r="B81" s="40">
        <v>0</v>
      </c>
      <c r="C81" s="11"/>
      <c r="D81" s="27"/>
      <c r="E81" s="11"/>
      <c r="F81" s="11"/>
    </row>
    <row r="82" spans="1:6" s="12" customFormat="1" ht="13.5" customHeight="1">
      <c r="A82" s="36" t="s">
        <v>36</v>
      </c>
      <c r="B82" s="41">
        <v>0</v>
      </c>
      <c r="C82" s="11"/>
      <c r="D82" s="27"/>
      <c r="E82" s="11"/>
      <c r="F82" s="11"/>
    </row>
    <row r="83" spans="1:6" s="12" customFormat="1" ht="13.5" customHeight="1">
      <c r="A83" s="36"/>
      <c r="B83" s="41"/>
      <c r="C83" s="11"/>
      <c r="D83" s="27"/>
      <c r="E83" s="11"/>
      <c r="F83" s="11"/>
    </row>
    <row r="84" spans="1:6" s="12" customFormat="1" ht="13.5" customHeight="1">
      <c r="A84" s="37" t="s">
        <v>86</v>
      </c>
      <c r="B84" s="50"/>
      <c r="C84" s="11"/>
      <c r="D84" s="27"/>
      <c r="E84" s="11"/>
      <c r="F84" s="11"/>
    </row>
    <row r="85" spans="1:6" s="12" customFormat="1" ht="13.5" customHeight="1">
      <c r="A85" s="35" t="s">
        <v>67</v>
      </c>
      <c r="B85" s="48">
        <v>2870.95</v>
      </c>
      <c r="C85" s="11"/>
      <c r="D85" s="27"/>
      <c r="E85" s="11"/>
      <c r="F85" s="11"/>
    </row>
    <row r="86" spans="1:6" s="12" customFormat="1" ht="13.5" customHeight="1">
      <c r="A86" s="35" t="s">
        <v>52</v>
      </c>
      <c r="B86" s="44"/>
      <c r="C86" s="11"/>
      <c r="D86" s="27"/>
      <c r="E86" s="11"/>
      <c r="F86" s="11"/>
    </row>
    <row r="87" spans="1:6" s="12" customFormat="1" ht="13.5" customHeight="1">
      <c r="A87" s="35" t="s">
        <v>53</v>
      </c>
      <c r="B87" s="48">
        <v>1470.1</v>
      </c>
      <c r="C87" s="11"/>
      <c r="D87" s="27"/>
      <c r="E87" s="11"/>
      <c r="F87" s="11"/>
    </row>
    <row r="88" spans="1:6" s="12" customFormat="1" ht="13.5" customHeight="1">
      <c r="A88" s="35" t="s">
        <v>54</v>
      </c>
      <c r="B88" s="48">
        <v>145436.89</v>
      </c>
      <c r="C88" s="11"/>
      <c r="D88" s="27"/>
      <c r="E88" s="11"/>
      <c r="F88" s="11"/>
    </row>
    <row r="89" spans="1:6" s="12" customFormat="1" ht="13.5" customHeight="1">
      <c r="A89" s="35" t="s">
        <v>55</v>
      </c>
      <c r="B89" s="48">
        <v>2664118.3</v>
      </c>
      <c r="C89" s="11"/>
      <c r="D89" s="27"/>
      <c r="E89" s="11"/>
      <c r="F89" s="11"/>
    </row>
    <row r="90" spans="1:6" s="12" customFormat="1" ht="13.5" customHeight="1">
      <c r="A90" s="36" t="s">
        <v>37</v>
      </c>
      <c r="B90" s="22">
        <f>SUM(B85:B89)</f>
        <v>2813896.2399999998</v>
      </c>
      <c r="C90" s="31"/>
      <c r="D90" s="32"/>
      <c r="E90" s="11"/>
      <c r="F90" s="11"/>
    </row>
    <row r="91" spans="1:6" s="12" customFormat="1" ht="15.75" customHeight="1">
      <c r="A91" s="18" t="s">
        <v>38</v>
      </c>
      <c r="B91" s="45"/>
      <c r="C91" s="11"/>
      <c r="D91" s="27"/>
      <c r="E91" s="11"/>
      <c r="F91" s="11"/>
    </row>
    <row r="92" spans="1:6" s="12" customFormat="1" ht="13.5" customHeight="1">
      <c r="A92" s="37" t="s">
        <v>39</v>
      </c>
      <c r="B92" s="16"/>
      <c r="C92" s="31"/>
      <c r="D92" s="27"/>
      <c r="E92" s="11"/>
      <c r="F92" s="11"/>
    </row>
    <row r="93" spans="1:6" s="12" customFormat="1" ht="13.5" customHeight="1">
      <c r="A93" s="35" t="s">
        <v>75</v>
      </c>
      <c r="B93" s="21">
        <v>0</v>
      </c>
      <c r="C93" s="11"/>
      <c r="D93" s="27"/>
      <c r="E93" s="11"/>
      <c r="F93" s="11"/>
    </row>
    <row r="94" spans="1:6" s="12" customFormat="1" ht="13.5" customHeight="1">
      <c r="A94" s="35" t="s">
        <v>40</v>
      </c>
      <c r="B94" s="21">
        <v>0</v>
      </c>
      <c r="C94" s="11"/>
      <c r="D94" s="27"/>
      <c r="E94" s="11"/>
      <c r="F94" s="11"/>
    </row>
    <row r="95" spans="1:6" s="12" customFormat="1" ht="13.5" customHeight="1">
      <c r="A95" s="35" t="s">
        <v>77</v>
      </c>
      <c r="B95" s="21">
        <v>0</v>
      </c>
      <c r="C95" s="32"/>
      <c r="D95" s="27"/>
      <c r="E95" s="11"/>
      <c r="F95" s="11"/>
    </row>
    <row r="96" spans="1:6" s="12" customFormat="1" ht="13.5" customHeight="1">
      <c r="A96" s="37" t="s">
        <v>41</v>
      </c>
      <c r="B96" s="20">
        <f>SUM(B93:B95)</f>
        <v>0</v>
      </c>
      <c r="C96" s="11"/>
      <c r="D96" s="27"/>
      <c r="E96" s="11"/>
      <c r="F96" s="11"/>
    </row>
    <row r="97" spans="1:6" ht="31.5" customHeight="1">
      <c r="A97" s="55" t="s">
        <v>76</v>
      </c>
      <c r="B97" s="56"/>
      <c r="C97" s="30"/>
      <c r="D97" s="24"/>
      <c r="E97" s="2"/>
      <c r="F97" s="2"/>
    </row>
    <row r="98" ht="9" customHeight="1">
      <c r="A98" s="2"/>
    </row>
    <row r="99" ht="13.5" customHeight="1">
      <c r="A99" s="2" t="s">
        <v>42</v>
      </c>
    </row>
    <row r="100" ht="12.75" customHeight="1">
      <c r="B100" s="1" t="s">
        <v>78</v>
      </c>
    </row>
    <row r="101" spans="1:2" ht="13.5" customHeight="1">
      <c r="A101" s="2" t="s">
        <v>43</v>
      </c>
      <c r="B101" s="1" t="s">
        <v>80</v>
      </c>
    </row>
    <row r="102" ht="13.5" customHeight="1">
      <c r="B102" s="1" t="s">
        <v>84</v>
      </c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</sheetData>
  <sheetProtection/>
  <mergeCells count="8">
    <mergeCell ref="A18:B18"/>
    <mergeCell ref="A23:B23"/>
    <mergeCell ref="A97:B97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2022-10-11T15:08:44Z</cp:lastPrinted>
  <dcterms:created xsi:type="dcterms:W3CDTF">2021-07-27T14:44:50Z</dcterms:created>
  <dcterms:modified xsi:type="dcterms:W3CDTF">2022-11-29T17:45:58Z</dcterms:modified>
  <cp:category/>
  <cp:version/>
  <cp:contentType/>
  <cp:contentStatus/>
</cp:coreProperties>
</file>