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6\06.2026\"/>
    </mc:Choice>
  </mc:AlternateContent>
  <xr:revisionPtr revIDLastSave="0" documentId="13_ncr:1_{5739B46D-6606-4657-A94E-86D520F28825}" xr6:coauthVersionLast="47" xr6:coauthVersionMax="47" xr10:uidLastSave="{00000000-0000-0000-0000-000000000000}"/>
  <bookViews>
    <workbookView xWindow="-108" yWindow="-108" windowWidth="23256" windowHeight="12456" tabRatio="533" xr2:uid="{00000000-000D-0000-FFFF-FFFF00000000}"/>
  </bookViews>
  <sheets>
    <sheet name="HDT" sheetId="2" r:id="rId1"/>
    <sheet name="ISG" sheetId="3" r:id="rId2"/>
  </sheets>
  <definedNames>
    <definedName name="_xlnm.Print_Area" localSheetId="0">HDT!$B$1:$M$50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2" l="1"/>
  <c r="L35" i="2"/>
  <c r="L33" i="2"/>
  <c r="L38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4" i="2"/>
  <c r="L36" i="2"/>
  <c r="L37" i="2"/>
  <c r="L39" i="2"/>
  <c r="L40" i="2"/>
  <c r="L41" i="2"/>
  <c r="L42" i="2"/>
  <c r="L43" i="2"/>
  <c r="L44" i="2"/>
  <c r="L46" i="2"/>
  <c r="L47" i="2"/>
  <c r="L10" i="2"/>
</calcChain>
</file>

<file path=xl/sharedStrings.xml><?xml version="1.0" encoding="utf-8"?>
<sst xmlns="http://schemas.openxmlformats.org/spreadsheetml/2006/main" count="484" uniqueCount="337">
  <si>
    <t>Competência:</t>
  </si>
  <si>
    <t>INSTITUTO SÓCRATES GUANAES</t>
  </si>
  <si>
    <t>FERNANDO OLIVEIRA MATEUS</t>
  </si>
  <si>
    <t>CARGOS E SEUS OCUPANTES</t>
  </si>
  <si>
    <t>coord.ped.hdt@isgsaude.org</t>
  </si>
  <si>
    <t>ALLAN FONSECA OSÓRIO</t>
  </si>
  <si>
    <t>CARLA SIMONE DA SILVA</t>
  </si>
  <si>
    <t>CAROLINA DE OLIVEIRA ABRAO</t>
  </si>
  <si>
    <t>HERSON PEREIRA CORDEIRO DE MELO</t>
  </si>
  <si>
    <t>NATHALYA MOSONOWA SOUZA</t>
  </si>
  <si>
    <t>RENATA DE BASTOS ASCENCO SOARES</t>
  </si>
  <si>
    <t>RHALCIA CRISTINA DE MELO LIMA</t>
  </si>
  <si>
    <t>TAINARA FAGUNDES FERNANDES</t>
  </si>
  <si>
    <t>COORDENADOR DE MANUTENÇÃO/ENGENHEIRO</t>
  </si>
  <si>
    <t>Unidade</t>
  </si>
  <si>
    <t>Nome do Colaborador</t>
  </si>
  <si>
    <t>Cargo</t>
  </si>
  <si>
    <t>Telefone</t>
  </si>
  <si>
    <t>Email</t>
  </si>
  <si>
    <t>Vínculo</t>
  </si>
  <si>
    <t>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</si>
  <si>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</si>
  <si>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</si>
  <si>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</si>
  <si>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</si>
  <si>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</si>
  <si>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DOENÇAS TROPICAIS</t>
  </si>
  <si>
    <t>CLT</t>
  </si>
  <si>
    <t>3201-3655</t>
  </si>
  <si>
    <t>3201-3638</t>
  </si>
  <si>
    <t>3201-3619</t>
  </si>
  <si>
    <t>3201-3622</t>
  </si>
  <si>
    <t>3201-3664</t>
  </si>
  <si>
    <t>servicosocial.hdt@isgsaude.org</t>
  </si>
  <si>
    <t>3201-3651</t>
  </si>
  <si>
    <t>coordenacaomedamb.hdt@isgsaude.org</t>
  </si>
  <si>
    <t>3201-3626</t>
  </si>
  <si>
    <t>3201-3634</t>
  </si>
  <si>
    <t>reabilitacao.hdt@isgsaude.org</t>
  </si>
  <si>
    <t>assessoriatecnica.hdt@isgsaude.org</t>
  </si>
  <si>
    <t>herson.melo.hdt@isgsaude.org</t>
  </si>
  <si>
    <t>3201-3632</t>
  </si>
  <si>
    <t>3201-3667</t>
  </si>
  <si>
    <t>renata.soares.hdt@isgsaude.org</t>
  </si>
  <si>
    <t>3201-3617</t>
  </si>
  <si>
    <t>laboratorio.hdt@isgsaude.org</t>
  </si>
  <si>
    <t>Fonte: Gestão de Gente - Instituto Sócrates Guanaes - ISG.</t>
  </si>
  <si>
    <t>transporte.hdt@isgsaude.org</t>
  </si>
  <si>
    <t>DAYANE ALVES DA SILVA</t>
  </si>
  <si>
    <t>ELAINE SILVA REGO</t>
  </si>
  <si>
    <t>3201-3646</t>
  </si>
  <si>
    <t>farmacia.hdt@isgsaude.org</t>
  </si>
  <si>
    <t>3201-3679</t>
  </si>
  <si>
    <t>ASSESSOR DE TI II</t>
  </si>
  <si>
    <t>ASSESSOR DE PESQUISA III</t>
  </si>
  <si>
    <t>COORDENADOR DE BIOMEDICINA II</t>
  </si>
  <si>
    <t>BRECIA MOREIRA BARROS</t>
  </si>
  <si>
    <t>CRISTHIANE DE ORNELAS VITORINO</t>
  </si>
  <si>
    <t>gestor.financeiro.hdt@isgsaude.org</t>
  </si>
  <si>
    <t>JOSE INACIO DE SÁ NETO</t>
  </si>
  <si>
    <t>3201-3752</t>
  </si>
  <si>
    <t>coordenacao.rh.hdt@isgsaude.org</t>
  </si>
  <si>
    <t>CAROLINA STIVAL CROSARA DE LUCENA</t>
  </si>
  <si>
    <t>FABRICIO SOARES DE PAULA</t>
  </si>
  <si>
    <t>3201-3642</t>
  </si>
  <si>
    <t>RODRIGO DANIEL DO NASCIMENTO</t>
  </si>
  <si>
    <t>SUYANNE DIAS DE MORAIS</t>
  </si>
  <si>
    <t>3201-6351</t>
  </si>
  <si>
    <t>supervisor.ti.hdt@isgsaude.org</t>
  </si>
  <si>
    <t>3201-3643</t>
  </si>
  <si>
    <t>comunicacao.hdt@isgsaude.org</t>
  </si>
  <si>
    <t>IZABELLA CRISTINA BRASILIANO DE CARVALHO COSTA</t>
  </si>
  <si>
    <t>SUPERVISOR NHVE II</t>
  </si>
  <si>
    <t>3201-3666</t>
  </si>
  <si>
    <t>scih.hdt@isgsaude.org</t>
  </si>
  <si>
    <t>DIRETOR EXECUTIVO</t>
  </si>
  <si>
    <t xml:space="preserve">COORDENADOR MÉDICO </t>
  </si>
  <si>
    <t>SUPERVISOR DE CONTRATOS I</t>
  </si>
  <si>
    <t>SUPERVISOR DO NIR II</t>
  </si>
  <si>
    <t>SUPERVISOR DE ENFERMAGEM II</t>
  </si>
  <si>
    <t>COODENADOR(A) DE REABILITAÇÃO</t>
  </si>
  <si>
    <t xml:space="preserve">SUPERVISOR DE SCIH/NISP II </t>
  </si>
  <si>
    <t>ASSESSOR DE DIRETORIA TÉCNICA I</t>
  </si>
  <si>
    <t>SUPERVISOR DE TI II</t>
  </si>
  <si>
    <t>COORDENADOR DE COMUNICACAO I</t>
  </si>
  <si>
    <t>enfermagem.hdt@isgsaude.org</t>
  </si>
  <si>
    <t>DANIELA HONORATO DA SILVA GUIMARAES</t>
  </si>
  <si>
    <t>3201-3654</t>
  </si>
  <si>
    <t>utiped.hdt@isgsaude.org</t>
  </si>
  <si>
    <t>coord.manutencao.hdt@isgsaude.org</t>
  </si>
  <si>
    <t>diretoria.executiva.hdt@isgsaude.org</t>
  </si>
  <si>
    <t>coordcontratos.hdt@isgsaude.org</t>
  </si>
  <si>
    <t>nhve.hdt@isgsaude.org</t>
  </si>
  <si>
    <t>gestor.nir.hdt@isgsaude.org</t>
  </si>
  <si>
    <t>DIRETOR TECNICO (A)</t>
  </si>
  <si>
    <t>SUPERVISOR DE FARMÁCIA III</t>
  </si>
  <si>
    <t>HENRIQUE COELHO DA SILVA</t>
  </si>
  <si>
    <t>RAQUEL RIBEIRO AMARAL</t>
  </si>
  <si>
    <t>dirtecnica.hdt@isgsaude.org</t>
  </si>
  <si>
    <t>COORDENADOR (A) PSICOSSOCIAL III</t>
  </si>
  <si>
    <t>3201-3681</t>
  </si>
  <si>
    <t>GERENTE OPERACIONAL</t>
  </si>
  <si>
    <t>goperacional.hdt@isgsaude.org</t>
  </si>
  <si>
    <t>FRANCINE DE OLIVEIRA NEVES DA SILVA</t>
  </si>
  <si>
    <t>JACQUELINE CAMILO DA COSTA</t>
  </si>
  <si>
    <t>MANUELA APARECIDA DA CONCEICAO RODRIGUES</t>
  </si>
  <si>
    <t>THAIS ALARCON DUARTE BRAGA</t>
  </si>
  <si>
    <t>ASSESSOR DE ENSINO</t>
  </si>
  <si>
    <t>dep.hdt@isgsaude.org</t>
  </si>
  <si>
    <t>3201-3859</t>
  </si>
  <si>
    <t>atendimento.hdt@isgsaude.org</t>
  </si>
  <si>
    <t>faturamento.hdt@isgsaude.org</t>
  </si>
  <si>
    <t>3201-3649</t>
  </si>
  <si>
    <t>SUPERVISOR DE FATURAMENTO</t>
  </si>
  <si>
    <t>SUPERVISOR DE PATRIMONIO I</t>
  </si>
  <si>
    <t>SUPERVISOR ADMINISTRATIVO</t>
  </si>
  <si>
    <t>ALEX LEÃO BUENO</t>
  </si>
  <si>
    <t>SUPERVISOR DE DESENVOLVIMENTO HUMANO ORGANIZACIONAL (DHO)</t>
  </si>
  <si>
    <t>3201-3644</t>
  </si>
  <si>
    <t>supervisor.rh.hdt@isgsaude.org</t>
  </si>
  <si>
    <t>3201-3648</t>
  </si>
  <si>
    <t>CHARLES JOUBERT DA FONSECA</t>
  </si>
  <si>
    <t>charles.joubert.hdt@isgsaude.org</t>
  </si>
  <si>
    <t>3201-3641</t>
  </si>
  <si>
    <t>EMILLY TAYANA PARREIRA DE SOUZA</t>
  </si>
  <si>
    <t>ANDRESSA RAFAELLA RIBEIRO CARNEIRO</t>
  </si>
  <si>
    <t>FABIANE MARINELLI</t>
  </si>
  <si>
    <t>JULIANA FERREIRA DA SILVA</t>
  </si>
  <si>
    <t>COORDENADOR FINANCEIRO</t>
  </si>
  <si>
    <t>GERENTE ADMINISTRATIVO/FINANCEIRO</t>
  </si>
  <si>
    <t>CHEFE DE GABINETE</t>
  </si>
  <si>
    <t>COORDENADOR DE GESTÃO DE PESSOAS</t>
  </si>
  <si>
    <t>brecia.barros.hdt@isgsaude.org</t>
  </si>
  <si>
    <t>fabiane.marinelli.hdt@isgsaude.org</t>
  </si>
  <si>
    <t>coord.suprimentos.hdt@isgsaude.org</t>
  </si>
  <si>
    <t>3201-3477</t>
  </si>
  <si>
    <t>COORDENADOR MÉDICO (INTERINO)</t>
  </si>
  <si>
    <t>CPF</t>
  </si>
  <si>
    <t>751.***.***-15</t>
  </si>
  <si>
    <t>000.***.***-38</t>
  </si>
  <si>
    <t>011.***.***-50</t>
  </si>
  <si>
    <t>029.***.***-42</t>
  </si>
  <si>
    <t>864.***.***-20</t>
  </si>
  <si>
    <t>730.***.***-20</t>
  </si>
  <si>
    <t>012.***.***-05</t>
  </si>
  <si>
    <t>066.***.***-35</t>
  </si>
  <si>
    <t>566.***.***-68</t>
  </si>
  <si>
    <t>016.***.***-11</t>
  </si>
  <si>
    <t>702.***.***-28</t>
  </si>
  <si>
    <t>000.***.***-21</t>
  </si>
  <si>
    <t>735.***.***-04</t>
  </si>
  <si>
    <t>003.***.***-21</t>
  </si>
  <si>
    <t>019.***.***-98</t>
  </si>
  <si>
    <t>024.***.***-20</t>
  </si>
  <si>
    <t>711.***.***-15</t>
  </si>
  <si>
    <t>005.***.***-48</t>
  </si>
  <si>
    <t>998.***.***-72</t>
  </si>
  <si>
    <t>046.***.***-40</t>
  </si>
  <si>
    <t>011.***.***-35</t>
  </si>
  <si>
    <t>601.***.***-10</t>
  </si>
  <si>
    <t>918.***.***-15</t>
  </si>
  <si>
    <t>004.***.***-41</t>
  </si>
  <si>
    <t>023.***.***-58</t>
  </si>
  <si>
    <t>993.***.***-59</t>
  </si>
  <si>
    <t>589.***.***-34</t>
  </si>
  <si>
    <t>656.***.***-91</t>
  </si>
  <si>
    <t>038.***.***-40</t>
  </si>
  <si>
    <t>022.***.***-14</t>
  </si>
  <si>
    <t>017.***.***-31</t>
  </si>
  <si>
    <t>956.***.***-04</t>
  </si>
  <si>
    <t>LAYS STEFANIE NEVES QUEIROZ</t>
  </si>
  <si>
    <t>COORDENADOR DE SUPRIMENTOS I</t>
  </si>
  <si>
    <t>SUPERVISOR DE FARMACIA</t>
  </si>
  <si>
    <t>442.***.***-45</t>
  </si>
  <si>
    <t>lays.queiroz.hdt@isgsaude.org</t>
  </si>
  <si>
    <t>THAIS LOPES SAFATLE DOURADO</t>
  </si>
  <si>
    <t>176.***.***-81</t>
  </si>
  <si>
    <t>POLLYANE CAIXETA DE OLIVEIRA</t>
  </si>
  <si>
    <t>043.***.***-24</t>
  </si>
  <si>
    <t>supervisao.nutricao.hdt@isgsaude.org</t>
  </si>
  <si>
    <t>3201-3657</t>
  </si>
  <si>
    <t>SUPERVISOR DE LAVANDERIA</t>
  </si>
  <si>
    <t>COORDENADOR DE NUTRIÇÃO</t>
  </si>
  <si>
    <t>KARLA ARIENE SANTOS ALVES DE OLIVEIRA</t>
  </si>
  <si>
    <t>LUIZ FELIPE SILVEIRA SALES</t>
  </si>
  <si>
    <t>TATIANE PIRES DA COSTA</t>
  </si>
  <si>
    <t>COORDENADOR DE QUALIDADE</t>
  </si>
  <si>
    <t>SUPERVISOR DE ENFERMAGEM</t>
  </si>
  <si>
    <t>tatiane.pires.hdt@isgsaude.org</t>
  </si>
  <si>
    <t>karla.ariene@isgsaude.org</t>
  </si>
  <si>
    <t>3201-3866</t>
  </si>
  <si>
    <t>033.***.***-41</t>
  </si>
  <si>
    <t>037.***.***-75</t>
  </si>
  <si>
    <t>023.***.***-69</t>
  </si>
  <si>
    <t>JUNHO/2026</t>
  </si>
  <si>
    <t>Folha de pagamento: JUNHO/2026</t>
  </si>
  <si>
    <t>luiz.felipe.hdt@isgsaude.org</t>
  </si>
  <si>
    <t>DEMONSTRATIVO DE VENCIMENTOS - DIRIGENTES</t>
  </si>
  <si>
    <t>Competência: Junho 2026</t>
  </si>
  <si>
    <t>Data de Admissão</t>
  </si>
  <si>
    <t xml:space="preserve">Telefone </t>
  </si>
  <si>
    <t>% Rateio</t>
  </si>
  <si>
    <t>HOSPITAL DOENÇAS TROPICAIS</t>
  </si>
  <si>
    <t>André Mansur de Carvalho Guanaes Gomes</t>
  </si>
  <si>
    <t>195.***.***-72</t>
  </si>
  <si>
    <t>Diretor Presidente</t>
  </si>
  <si>
    <t>(11) 4003-1543</t>
  </si>
  <si>
    <t>andre.guanaes@isgsaude.org</t>
  </si>
  <si>
    <t>Ernesto Stangueti</t>
  </si>
  <si>
    <t>846.***.***-15</t>
  </si>
  <si>
    <t>Diretor Financeiro</t>
  </si>
  <si>
    <t>ernesto.stangueti@isgsaude.org</t>
  </si>
  <si>
    <t>Thayse Cristina Barreto Tavares de Souza</t>
  </si>
  <si>
    <t>944.***.***-53</t>
  </si>
  <si>
    <t>Diretora Técnica</t>
  </si>
  <si>
    <t>thayse.barreto@isgsaude.org</t>
  </si>
  <si>
    <t>Alexandre Conceição Santiago</t>
  </si>
  <si>
    <t>276.***.***-90</t>
  </si>
  <si>
    <t>Gerente de Contratos</t>
  </si>
  <si>
    <t>alexandre.santiago@isgsaude.org</t>
  </si>
  <si>
    <t>Aline Mari Yudo Kawabata</t>
  </si>
  <si>
    <t>319.***.***-06</t>
  </si>
  <si>
    <t>Coord. de Farmácia</t>
  </si>
  <si>
    <t>aline.kawabata@isgsaude.org</t>
  </si>
  <si>
    <t>Ana Carolina Pedrozo de Almeida</t>
  </si>
  <si>
    <t>216.***.***-75</t>
  </si>
  <si>
    <t>Assessora de Auditoria e Controles Internos</t>
  </si>
  <si>
    <t>ana.almeida@isgsaude.org</t>
  </si>
  <si>
    <t>Carla Anjos Saggioro de Almeida</t>
  </si>
  <si>
    <t>323.***.***-05</t>
  </si>
  <si>
    <t>Coordenador (a) de Suprimentos</t>
  </si>
  <si>
    <t>carla.almeida@isgsaude.org</t>
  </si>
  <si>
    <t>Carlos Eduardo Duarte de Souza</t>
  </si>
  <si>
    <t>056.***.***-77</t>
  </si>
  <si>
    <t>Assessor Financeiro</t>
  </si>
  <si>
    <t>carloseduardo.souza@isgsaude.org</t>
  </si>
  <si>
    <t>Carlos Jose de Andrade</t>
  </si>
  <si>
    <t>309.***.***-18</t>
  </si>
  <si>
    <t>Gerente de Suprimentos</t>
  </si>
  <si>
    <t>carlos.andrade@isgsaude.org</t>
  </si>
  <si>
    <t>Daniel Burgos Mendonça</t>
  </si>
  <si>
    <t>945.***.***-91</t>
  </si>
  <si>
    <t>Gerente Financeiro e de Controladoria</t>
  </si>
  <si>
    <t>daniel.mendonca@isgsude.org</t>
  </si>
  <si>
    <t>Daniel Seixas Schaper</t>
  </si>
  <si>
    <t>817.***.***-63</t>
  </si>
  <si>
    <t xml:space="preserve">Assessor Administrativo e Projeto </t>
  </si>
  <si>
    <t>daniel.schaper@isgsaude.org</t>
  </si>
  <si>
    <t>Daniela Alves Rodrigues</t>
  </si>
  <si>
    <t>364.***.***-86</t>
  </si>
  <si>
    <t>Supervisor de DHO</t>
  </si>
  <si>
    <t>daniela.rodrigues@isgsaude.org</t>
  </si>
  <si>
    <t>Eliana Cavalcante de Sousa e Souza</t>
  </si>
  <si>
    <t>356.***.***-72</t>
  </si>
  <si>
    <t>Assessora Adm e de Documentação</t>
  </si>
  <si>
    <t>eliana.souza@isgsaude.org</t>
  </si>
  <si>
    <t>EVERTON DOS SANTOS MENDES</t>
  </si>
  <si>
    <t>351.***.***-70</t>
  </si>
  <si>
    <t>Coordenador de TIC</t>
  </si>
  <si>
    <t>everton.mendes@isgsaude.org</t>
  </si>
  <si>
    <t>Fabiola Gonçalves dos Santos</t>
  </si>
  <si>
    <t>324.***.***-27</t>
  </si>
  <si>
    <t>Assessora de Qualidade, Segurança e Resultados</t>
  </si>
  <si>
    <t>fabiola.goncalves@isgsaude.org</t>
  </si>
  <si>
    <t>Felipe Righetti Ganaça</t>
  </si>
  <si>
    <t>384.***.***-80</t>
  </si>
  <si>
    <t>Assessor(a) Juridico</t>
  </si>
  <si>
    <t>(11) 4003-1544</t>
  </si>
  <si>
    <t>felipe.gananca@isgsaude.org</t>
  </si>
  <si>
    <t>Franciamaria da Silva Sepulvida</t>
  </si>
  <si>
    <t>370.***.***-24</t>
  </si>
  <si>
    <t>Supervisora de Prestação de Contas</t>
  </si>
  <si>
    <t>supervisao.pcontas@isg.org</t>
  </si>
  <si>
    <t>Gabriella Maria Rufino Silva Santos</t>
  </si>
  <si>
    <t>384.***.***-00</t>
  </si>
  <si>
    <t>Supervisor(a) Jurídico</t>
  </si>
  <si>
    <t>gabriella.santos@isgsaude.org</t>
  </si>
  <si>
    <t>Giovana Motta de Miranda</t>
  </si>
  <si>
    <t>910.***.***-53</t>
  </si>
  <si>
    <t xml:space="preserve">Assessora de Comunicação </t>
  </si>
  <si>
    <t>giovana.miranda@isgsaude.org</t>
  </si>
  <si>
    <t xml:space="preserve">Helga Cristine Roque Lima </t>
  </si>
  <si>
    <t>932.***.***-34</t>
  </si>
  <si>
    <t>Assessora Administrativo</t>
  </si>
  <si>
    <t>helga.lima@isgsaude.org</t>
  </si>
  <si>
    <t>Iaranaguaia Chiacchiaretta</t>
  </si>
  <si>
    <t>976.***.***-53</t>
  </si>
  <si>
    <t>Gerente Administrativo</t>
  </si>
  <si>
    <t>iara.chiacchiaretta@isgsaude.org</t>
  </si>
  <si>
    <t>Janaína Rodrigues Ibba Chil</t>
  </si>
  <si>
    <t>337.***.***-52</t>
  </si>
  <si>
    <t>Coordenador (a) de Contratos</t>
  </si>
  <si>
    <t>contratos-sp@isgsaude.org</t>
  </si>
  <si>
    <t>Joyce Fernanda Raimundo Carmo</t>
  </si>
  <si>
    <t>374.***.***-04</t>
  </si>
  <si>
    <t>Supervisor(a) de Gestão de Gente</t>
  </si>
  <si>
    <t>joyce.carmo@isgsaude.org</t>
  </si>
  <si>
    <t>Lucas da Luz Souza Santos</t>
  </si>
  <si>
    <t>431.***.***-06</t>
  </si>
  <si>
    <t>Supervisor Contabil</t>
  </si>
  <si>
    <t>lucas.luz@isgsaude.org</t>
  </si>
  <si>
    <t>Livia Magalhães Costa Castro</t>
  </si>
  <si>
    <t>833.***.***-00</t>
  </si>
  <si>
    <t>Superintendente de Planejamento</t>
  </si>
  <si>
    <t>livia.magalhaes@isgsaude.org</t>
  </si>
  <si>
    <t>Murilo Mendes Menezes</t>
  </si>
  <si>
    <t>010.***.***-29</t>
  </si>
  <si>
    <t>Superintendente de Infraestrutura</t>
  </si>
  <si>
    <t xml:space="preserve">murilo.menezes@isgsaude.org </t>
  </si>
  <si>
    <t>Priscila Machado</t>
  </si>
  <si>
    <t>329.***.***-27</t>
  </si>
  <si>
    <t>Gerente de Gestão de Gente</t>
  </si>
  <si>
    <t>priscila.machado@isgsaude.org</t>
  </si>
  <si>
    <t>Ricardo Pimental Marback</t>
  </si>
  <si>
    <t>271.***.***-20</t>
  </si>
  <si>
    <t>Coordenador de Compras</t>
  </si>
  <si>
    <t>ricardo.marback@isgsaude.org</t>
  </si>
  <si>
    <t>Rosalia Querino Donato Lidio</t>
  </si>
  <si>
    <t>177.***.***-71</t>
  </si>
  <si>
    <t>Assessor(a) de Diretoria</t>
  </si>
  <si>
    <t>rosalia.lidio@isgsaude.org</t>
  </si>
  <si>
    <t>Rubia Darin Serralbo</t>
  </si>
  <si>
    <t>350.***.***-32</t>
  </si>
  <si>
    <t>Coordenado(a) de Qualidade, segurança e Resultado</t>
  </si>
  <si>
    <t>rubia.serralbo@isgsaude.org</t>
  </si>
  <si>
    <t>Tainara Silva Paranhos Peres</t>
  </si>
  <si>
    <t>034.***.***-98</t>
  </si>
  <si>
    <t>analista.juridico@isgsaude.org</t>
  </si>
  <si>
    <t>Tatiana lombardi Dos Santos</t>
  </si>
  <si>
    <t>310.***.***-42</t>
  </si>
  <si>
    <t>Coordenadora de Prestação de Contas</t>
  </si>
  <si>
    <t>tatiana.santos@isgsaude.org</t>
  </si>
  <si>
    <t>Veronica Richardelli Cunha Xavier</t>
  </si>
  <si>
    <t>090.***.***-70</t>
  </si>
  <si>
    <t>Coordenadora de Comunicação</t>
  </si>
  <si>
    <t>veronica.richardelli@isgsaude.org</t>
  </si>
  <si>
    <t>"Publicação conforme exigência da CGE/GO e do TCE/GO"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</si>
</sst>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6" formatCode="_-&quot;R$&quot;\ * #,##0.00_-;\-&quot;R$&quot;\ * #,##0.00_-;_-&quot;R$&quot;\ * &quot;-&quot;??_-;_-@_-"/>
    <numFmt numFmtId="167" formatCode="_-* #,##0.00_-;\-* #,##0.00_-;_-* &quot;-&quot;??_-;_-@_-"/>
    <numFmt numFmtId="168" formatCode="[$-416]mmmm\-yy;@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A0A0A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558ED5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7">
    <xf numFmtId="0" fontId="0" fillId="0" borderId="0"/>
    <xf numFmtId="0" fontId="14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43" fontId="10" fillId="0" borderId="0" applyFont="0" applyFill="0" applyBorder="0" applyAlignment="0" applyProtection="0"/>
    <xf numFmtId="0" fontId="15" fillId="0" borderId="0"/>
    <xf numFmtId="0" fontId="8" fillId="0" borderId="0"/>
    <xf numFmtId="0" fontId="7" fillId="0" borderId="0"/>
    <xf numFmtId="43" fontId="10" fillId="0" borderId="0" applyFont="0" applyFill="0" applyBorder="0" applyAlignment="0" applyProtection="0"/>
    <xf numFmtId="0" fontId="6" fillId="0" borderId="0"/>
    <xf numFmtId="0" fontId="5" fillId="0" borderId="0"/>
    <xf numFmtId="0" fontId="10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15" fillId="0" borderId="0"/>
    <xf numFmtId="0" fontId="18" fillId="3" borderId="0" applyBorder="0" applyProtection="0"/>
    <xf numFmtId="0" fontId="5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6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 indent="1"/>
    </xf>
    <xf numFmtId="0" fontId="9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top" wrapText="1"/>
    </xf>
    <xf numFmtId="49" fontId="11" fillId="2" borderId="0" xfId="0" applyNumberFormat="1" applyFont="1" applyFill="1" applyAlignment="1">
      <alignment horizontal="right" vertical="center"/>
    </xf>
    <xf numFmtId="43" fontId="23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top" wrapText="1"/>
    </xf>
    <xf numFmtId="4" fontId="0" fillId="2" borderId="1" xfId="0" applyNumberFormat="1" applyFill="1" applyBorder="1"/>
    <xf numFmtId="4" fontId="23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left" vertical="top"/>
    </xf>
    <xf numFmtId="0" fontId="0" fillId="2" borderId="7" xfId="0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left" vertical="top" wrapText="1"/>
    </xf>
    <xf numFmtId="0" fontId="24" fillId="2" borderId="7" xfId="0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left" vertical="top"/>
    </xf>
    <xf numFmtId="0" fontId="26" fillId="2" borderId="1" xfId="0" applyFont="1" applyFill="1" applyBorder="1" applyAlignment="1">
      <alignment horizontal="center" vertical="top" wrapText="1"/>
    </xf>
    <xf numFmtId="43" fontId="27" fillId="2" borderId="1" xfId="0" applyNumberFormat="1" applyFont="1" applyFill="1" applyBorder="1"/>
    <xf numFmtId="4" fontId="27" fillId="2" borderId="1" xfId="0" applyNumberFormat="1" applyFont="1" applyFill="1" applyBorder="1" applyAlignment="1">
      <alignment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0" fontId="20" fillId="2" borderId="5" xfId="0" applyFont="1" applyFill="1" applyBorder="1" applyAlignment="1">
      <alignment horizontal="center" vertical="top" wrapText="1"/>
    </xf>
    <xf numFmtId="0" fontId="0" fillId="2" borderId="1" xfId="1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 wrapText="1"/>
    </xf>
    <xf numFmtId="4" fontId="25" fillId="2" borderId="1" xfId="0" applyNumberFormat="1" applyFont="1" applyFill="1" applyBorder="1" applyAlignment="1">
      <alignment vertical="center" wrapText="1"/>
    </xf>
    <xf numFmtId="0" fontId="26" fillId="2" borderId="7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21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16" fillId="2" borderId="6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left" vertical="top"/>
    </xf>
    <xf numFmtId="0" fontId="0" fillId="2" borderId="1" xfId="0" applyFill="1" applyBorder="1" applyAlignment="1">
      <alignment vertical="center"/>
    </xf>
    <xf numFmtId="0" fontId="26" fillId="0" borderId="7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4" fontId="27" fillId="0" borderId="1" xfId="0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8" fillId="2" borderId="1" xfId="0" applyFont="1" applyFill="1" applyBorder="1" applyAlignment="1">
      <alignment horizontal="center" vertical="top" wrapText="1"/>
    </xf>
    <xf numFmtId="4" fontId="29" fillId="2" borderId="1" xfId="0" applyNumberFormat="1" applyFont="1" applyFill="1" applyBorder="1" applyAlignment="1">
      <alignment vertical="center" wrapText="1"/>
    </xf>
    <xf numFmtId="43" fontId="29" fillId="2" borderId="1" xfId="0" applyNumberFormat="1" applyFont="1" applyFill="1" applyBorder="1"/>
    <xf numFmtId="0" fontId="28" fillId="2" borderId="7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" fillId="0" borderId="0" xfId="153" applyFont="1"/>
    <xf numFmtId="0" fontId="1" fillId="2" borderId="0" xfId="153" applyFont="1" applyFill="1" applyAlignment="1">
      <alignment horizontal="center" vertical="center"/>
    </xf>
    <xf numFmtId="168" fontId="30" fillId="2" borderId="0" xfId="153" applyNumberFormat="1" applyFont="1" applyFill="1" applyAlignment="1">
      <alignment vertical="center"/>
    </xf>
    <xf numFmtId="4" fontId="31" fillId="4" borderId="1" xfId="7" applyNumberFormat="1" applyFont="1" applyFill="1" applyBorder="1" applyAlignment="1">
      <alignment horizontal="center" vertical="center" wrapText="1"/>
    </xf>
    <xf numFmtId="166" fontId="1" fillId="2" borderId="1" xfId="155" applyFont="1" applyFill="1" applyBorder="1" applyAlignment="1">
      <alignment vertical="center"/>
    </xf>
    <xf numFmtId="166" fontId="1" fillId="2" borderId="0" xfId="155" applyFont="1" applyFill="1" applyAlignment="1">
      <alignment vertical="center"/>
    </xf>
    <xf numFmtId="0" fontId="19" fillId="0" borderId="1" xfId="153" applyFont="1" applyBorder="1" applyAlignment="1">
      <alignment vertical="center"/>
    </xf>
    <xf numFmtId="0" fontId="19" fillId="0" borderId="6" xfId="153" applyFont="1" applyBorder="1" applyAlignment="1">
      <alignment vertical="center"/>
    </xf>
    <xf numFmtId="10" fontId="19" fillId="2" borderId="1" xfId="156" applyNumberFormat="1" applyFont="1" applyFill="1" applyBorder="1" applyAlignment="1">
      <alignment horizontal="center" vertical="center"/>
    </xf>
    <xf numFmtId="0" fontId="1" fillId="2" borderId="1" xfId="153" applyFont="1" applyFill="1" applyBorder="1" applyAlignment="1">
      <alignment vertical="center"/>
    </xf>
    <xf numFmtId="14" fontId="1" fillId="2" borderId="1" xfId="153" applyNumberFormat="1" applyFont="1" applyFill="1" applyBorder="1" applyAlignment="1">
      <alignment horizontal="right" vertical="center"/>
    </xf>
    <xf numFmtId="0" fontId="1" fillId="0" borderId="1" xfId="153" applyFont="1" applyBorder="1" applyAlignment="1">
      <alignment vertical="center"/>
    </xf>
    <xf numFmtId="167" fontId="1" fillId="2" borderId="1" xfId="153" applyNumberFormat="1" applyFont="1" applyFill="1" applyBorder="1" applyAlignment="1">
      <alignment vertical="center"/>
    </xf>
    <xf numFmtId="0" fontId="32" fillId="0" borderId="1" xfId="154" applyFont="1" applyBorder="1" applyAlignment="1">
      <alignment vertical="center"/>
    </xf>
    <xf numFmtId="0" fontId="1" fillId="2" borderId="0" xfId="153" applyFont="1" applyFill="1" applyAlignment="1">
      <alignment vertical="center"/>
    </xf>
    <xf numFmtId="0" fontId="1" fillId="2" borderId="0" xfId="153" applyFont="1" applyFill="1" applyAlignment="1">
      <alignment horizontal="right" vertical="center"/>
    </xf>
    <xf numFmtId="0" fontId="1" fillId="2" borderId="0" xfId="153" applyFont="1" applyFill="1" applyAlignment="1">
      <alignment horizontal="center" vertical="center"/>
    </xf>
    <xf numFmtId="0" fontId="19" fillId="0" borderId="0" xfId="0" applyFont="1"/>
    <xf numFmtId="0" fontId="30" fillId="2" borderId="9" xfId="153" applyFont="1" applyFill="1" applyBorder="1" applyAlignment="1">
      <alignment horizontal="left" vertical="center"/>
    </xf>
    <xf numFmtId="0" fontId="30" fillId="2" borderId="0" xfId="153" applyFont="1" applyFill="1" applyAlignment="1">
      <alignment horizontal="left" vertical="center"/>
    </xf>
    <xf numFmtId="166" fontId="30" fillId="2" borderId="0" xfId="155" applyFont="1" applyFill="1" applyBorder="1" applyAlignment="1">
      <alignment vertical="center"/>
    </xf>
    <xf numFmtId="0" fontId="30" fillId="2" borderId="0" xfId="153" applyFont="1" applyFill="1" applyAlignment="1">
      <alignment horizontal="right" vertical="center"/>
    </xf>
    <xf numFmtId="0" fontId="31" fillId="4" borderId="1" xfId="7" applyFont="1" applyFill="1" applyBorder="1" applyAlignment="1">
      <alignment horizontal="center" vertical="center" wrapText="1"/>
    </xf>
    <xf numFmtId="166" fontId="31" fillId="4" borderId="1" xfId="155" applyFont="1" applyFill="1" applyBorder="1" applyAlignment="1">
      <alignment horizontal="center" vertical="center" wrapText="1"/>
    </xf>
    <xf numFmtId="0" fontId="33" fillId="2" borderId="0" xfId="7" applyFont="1" applyFill="1" applyAlignment="1">
      <alignment vertical="center"/>
    </xf>
    <xf numFmtId="4" fontId="33" fillId="2" borderId="1" xfId="7" applyNumberFormat="1" applyFont="1" applyFill="1" applyBorder="1" applyAlignment="1">
      <alignment horizontal="center" vertical="center"/>
    </xf>
    <xf numFmtId="0" fontId="34" fillId="0" borderId="1" xfId="153" applyFont="1" applyBorder="1"/>
    <xf numFmtId="0" fontId="35" fillId="0" borderId="0" xfId="153" applyFont="1"/>
    <xf numFmtId="0" fontId="36" fillId="2" borderId="0" xfId="153" applyFont="1" applyFill="1" applyAlignment="1">
      <alignment horizontal="center" vertical="center"/>
    </xf>
  </cellXfs>
  <cellStyles count="157">
    <cellStyle name="Hiperlink" xfId="1" builtinId="8"/>
    <cellStyle name="Hiperlink 2" xfId="154" xr:uid="{AA7F25F6-3D72-4111-A7BC-0BFF1C303209}"/>
    <cellStyle name="Moeda 2" xfId="82" xr:uid="{00000000-0005-0000-0000-000001000000}"/>
    <cellStyle name="Moeda 2 2" xfId="145" xr:uid="{00000000-0005-0000-0000-000002000000}"/>
    <cellStyle name="Moeda 3" xfId="155" xr:uid="{2EF1FADB-48A5-4037-AD80-8FA2672709C7}"/>
    <cellStyle name="Normal" xfId="0" builtinId="0"/>
    <cellStyle name="Normal 10" xfId="56" xr:uid="{00000000-0005-0000-0000-000004000000}"/>
    <cellStyle name="Normal 10 2" xfId="81" xr:uid="{00000000-0005-0000-0000-000005000000}"/>
    <cellStyle name="Normal 10 2 2" xfId="144" xr:uid="{00000000-0005-0000-0000-000006000000}"/>
    <cellStyle name="Normal 10 3" xfId="120" xr:uid="{00000000-0005-0000-0000-000007000000}"/>
    <cellStyle name="Normal 11" xfId="12" xr:uid="{00000000-0005-0000-0000-000008000000}"/>
    <cellStyle name="Normal 11 2" xfId="63" xr:uid="{00000000-0005-0000-0000-000009000000}"/>
    <cellStyle name="Normal 11 2 2" xfId="126" xr:uid="{00000000-0005-0000-0000-00000A000000}"/>
    <cellStyle name="Normal 11 3" xfId="89" xr:uid="{00000000-0005-0000-0000-00000B000000}"/>
    <cellStyle name="Normal 12" xfId="58" xr:uid="{00000000-0005-0000-0000-00000C000000}"/>
    <cellStyle name="Normal 13" xfId="57" xr:uid="{00000000-0005-0000-0000-00000D000000}"/>
    <cellStyle name="Normal 13 2" xfId="22" xr:uid="{00000000-0005-0000-0000-00000E000000}"/>
    <cellStyle name="Normal 13 3" xfId="121" xr:uid="{00000000-0005-0000-0000-00000F000000}"/>
    <cellStyle name="Normal 14" xfId="153" xr:uid="{13C2E84B-F5BA-4B11-AE1C-C602E88358E7}"/>
    <cellStyle name="Normal 15 3" xfId="20" xr:uid="{00000000-0005-0000-0000-000010000000}"/>
    <cellStyle name="Normal 15 4 2" xfId="21" xr:uid="{00000000-0005-0000-0000-000011000000}"/>
    <cellStyle name="Normal 15 8 2" xfId="24" xr:uid="{00000000-0005-0000-0000-000012000000}"/>
    <cellStyle name="Normal 2" xfId="2" xr:uid="{00000000-0005-0000-0000-000013000000}"/>
    <cellStyle name="Normal 2 2" xfId="3" xr:uid="{00000000-0005-0000-0000-000014000000}"/>
    <cellStyle name="Normal 2 2 2" xfId="50" xr:uid="{00000000-0005-0000-0000-000015000000}"/>
    <cellStyle name="Normal 2 2 2 2" xfId="54" xr:uid="{00000000-0005-0000-0000-000016000000}"/>
    <cellStyle name="Normal 2 2 2 3" xfId="78" xr:uid="{00000000-0005-0000-0000-000017000000}"/>
    <cellStyle name="Normal 2 2 2 3 2" xfId="141" xr:uid="{00000000-0005-0000-0000-000018000000}"/>
    <cellStyle name="Normal 2 2 2 4" xfId="117" xr:uid="{00000000-0005-0000-0000-000019000000}"/>
    <cellStyle name="Normal 2 3" xfId="47" xr:uid="{00000000-0005-0000-0000-00001A000000}"/>
    <cellStyle name="Normal 2 3 2" xfId="75" xr:uid="{00000000-0005-0000-0000-00001B000000}"/>
    <cellStyle name="Normal 2 3 2 2" xfId="138" xr:uid="{00000000-0005-0000-0000-00001C000000}"/>
    <cellStyle name="Normal 2 3 3" xfId="114" xr:uid="{00000000-0005-0000-0000-00001D000000}"/>
    <cellStyle name="Normal 2 4" xfId="156" xr:uid="{53C0F98E-89FA-4865-94EA-7617B3DCD618}"/>
    <cellStyle name="Normal 3" xfId="4" xr:uid="{00000000-0005-0000-0000-00001E000000}"/>
    <cellStyle name="Normal 3 2" xfId="49" xr:uid="{00000000-0005-0000-0000-00001F000000}"/>
    <cellStyle name="Normal 3 2 2" xfId="77" xr:uid="{00000000-0005-0000-0000-000020000000}"/>
    <cellStyle name="Normal 3 2 2 2" xfId="140" xr:uid="{00000000-0005-0000-0000-000021000000}"/>
    <cellStyle name="Normal 3 2 3" xfId="116" xr:uid="{00000000-0005-0000-0000-000022000000}"/>
    <cellStyle name="Normal 34" xfId="23" xr:uid="{00000000-0005-0000-0000-000023000000}"/>
    <cellStyle name="Normal 4" xfId="5" xr:uid="{00000000-0005-0000-0000-000024000000}"/>
    <cellStyle name="Normal 4 2" xfId="9" xr:uid="{00000000-0005-0000-0000-000025000000}"/>
    <cellStyle name="Normal 4 2 2" xfId="30" xr:uid="{00000000-0005-0000-0000-000026000000}"/>
    <cellStyle name="Normal 4 2 2 2" xfId="44" xr:uid="{00000000-0005-0000-0000-000027000000}"/>
    <cellStyle name="Normal 4 2 2 2 2" xfId="73" xr:uid="{00000000-0005-0000-0000-000028000000}"/>
    <cellStyle name="Normal 4 2 2 2 2 2" xfId="136" xr:uid="{00000000-0005-0000-0000-000029000000}"/>
    <cellStyle name="Normal 4 2 2 2 3" xfId="111" xr:uid="{00000000-0005-0000-0000-00002A000000}"/>
    <cellStyle name="Normal 4 2 2 3" xfId="69" xr:uid="{00000000-0005-0000-0000-00002B000000}"/>
    <cellStyle name="Normal 4 2 2 3 2" xfId="132" xr:uid="{00000000-0005-0000-0000-00002C000000}"/>
    <cellStyle name="Normal 4 2 2 4" xfId="99" xr:uid="{00000000-0005-0000-0000-00002D000000}"/>
    <cellStyle name="Normal 4 2 3" xfId="37" xr:uid="{00000000-0005-0000-0000-00002E000000}"/>
    <cellStyle name="Normal 4 2 3 2" xfId="71" xr:uid="{00000000-0005-0000-0000-00002F000000}"/>
    <cellStyle name="Normal 4 2 3 2 2" xfId="134" xr:uid="{00000000-0005-0000-0000-000030000000}"/>
    <cellStyle name="Normal 4 2 3 3" xfId="105" xr:uid="{00000000-0005-0000-0000-000031000000}"/>
    <cellStyle name="Normal 4 2 4" xfId="17" xr:uid="{00000000-0005-0000-0000-000032000000}"/>
    <cellStyle name="Normal 4 2 4 2" xfId="66" xr:uid="{00000000-0005-0000-0000-000033000000}"/>
    <cellStyle name="Normal 4 2 4 2 2" xfId="129" xr:uid="{00000000-0005-0000-0000-000034000000}"/>
    <cellStyle name="Normal 4 2 4 3" xfId="93" xr:uid="{00000000-0005-0000-0000-000035000000}"/>
    <cellStyle name="Normal 4 2 5" xfId="61" xr:uid="{00000000-0005-0000-0000-000036000000}"/>
    <cellStyle name="Normal 4 2 5 2" xfId="124" xr:uid="{00000000-0005-0000-0000-000037000000}"/>
    <cellStyle name="Normal 4 2 6" xfId="86" xr:uid="{00000000-0005-0000-0000-000038000000}"/>
    <cellStyle name="Normal 4 2 7" xfId="151" xr:uid="{00000000-0005-0000-0000-000039000000}"/>
    <cellStyle name="Normal 4 3" xfId="25" xr:uid="{00000000-0005-0000-0000-00003A000000}"/>
    <cellStyle name="Normal 4 3 2" xfId="39" xr:uid="{00000000-0005-0000-0000-00003B000000}"/>
    <cellStyle name="Normal 4 3 2 2" xfId="72" xr:uid="{00000000-0005-0000-0000-00003C000000}"/>
    <cellStyle name="Normal 4 3 2 2 2" xfId="135" xr:uid="{00000000-0005-0000-0000-00003D000000}"/>
    <cellStyle name="Normal 4 3 2 3" xfId="107" xr:uid="{00000000-0005-0000-0000-00003E000000}"/>
    <cellStyle name="Normal 4 3 3" xfId="68" xr:uid="{00000000-0005-0000-0000-00003F000000}"/>
    <cellStyle name="Normal 4 3 3 2" xfId="131" xr:uid="{00000000-0005-0000-0000-000040000000}"/>
    <cellStyle name="Normal 4 3 4" xfId="95" xr:uid="{00000000-0005-0000-0000-000041000000}"/>
    <cellStyle name="Normal 4 4" xfId="32" xr:uid="{00000000-0005-0000-0000-000042000000}"/>
    <cellStyle name="Normal 4 4 2" xfId="70" xr:uid="{00000000-0005-0000-0000-000043000000}"/>
    <cellStyle name="Normal 4 4 2 2" xfId="133" xr:uid="{00000000-0005-0000-0000-000044000000}"/>
    <cellStyle name="Normal 4 4 3" xfId="101" xr:uid="{00000000-0005-0000-0000-000045000000}"/>
    <cellStyle name="Normal 4 5" xfId="51" xr:uid="{00000000-0005-0000-0000-000046000000}"/>
    <cellStyle name="Normal 4 6" xfId="14" xr:uid="{00000000-0005-0000-0000-000047000000}"/>
    <cellStyle name="Normal 4 6 2" xfId="64" xr:uid="{00000000-0005-0000-0000-000048000000}"/>
    <cellStyle name="Normal 4 6 2 2" xfId="127" xr:uid="{00000000-0005-0000-0000-000049000000}"/>
    <cellStyle name="Normal 4 6 3" xfId="90" xr:uid="{00000000-0005-0000-0000-00004A000000}"/>
    <cellStyle name="Normal 4 7" xfId="59" xr:uid="{00000000-0005-0000-0000-00004B000000}"/>
    <cellStyle name="Normal 4 7 2" xfId="122" xr:uid="{00000000-0005-0000-0000-00004C000000}"/>
    <cellStyle name="Normal 4 8" xfId="83" xr:uid="{00000000-0005-0000-0000-00004D000000}"/>
    <cellStyle name="Normal 4 9" xfId="147" xr:uid="{00000000-0005-0000-0000-00004E000000}"/>
    <cellStyle name="Normal 5" xfId="8" xr:uid="{00000000-0005-0000-0000-00004F000000}"/>
    <cellStyle name="Normal 5 2" xfId="29" xr:uid="{00000000-0005-0000-0000-000050000000}"/>
    <cellStyle name="Normal 5 2 2" xfId="43" xr:uid="{00000000-0005-0000-0000-000051000000}"/>
    <cellStyle name="Normal 5 3" xfId="36" xr:uid="{00000000-0005-0000-0000-000052000000}"/>
    <cellStyle name="Normal 5 4" xfId="48" xr:uid="{00000000-0005-0000-0000-000053000000}"/>
    <cellStyle name="Normal 5 4 2" xfId="76" xr:uid="{00000000-0005-0000-0000-000054000000}"/>
    <cellStyle name="Normal 5 4 2 2" xfId="139" xr:uid="{00000000-0005-0000-0000-000055000000}"/>
    <cellStyle name="Normal 5 4 3" xfId="115" xr:uid="{00000000-0005-0000-0000-000056000000}"/>
    <cellStyle name="Normal 5 5" xfId="19" xr:uid="{00000000-0005-0000-0000-000057000000}"/>
    <cellStyle name="Normal 5 6" xfId="15" xr:uid="{00000000-0005-0000-0000-000058000000}"/>
    <cellStyle name="Normal 5 6 2" xfId="65" xr:uid="{00000000-0005-0000-0000-000059000000}"/>
    <cellStyle name="Normal 5 6 2 2" xfId="128" xr:uid="{00000000-0005-0000-0000-00005A000000}"/>
    <cellStyle name="Normal 5 6 3" xfId="91" xr:uid="{00000000-0005-0000-0000-00005B000000}"/>
    <cellStyle name="Normal 5 7" xfId="60" xr:uid="{00000000-0005-0000-0000-00005C000000}"/>
    <cellStyle name="Normal 5 7 2" xfId="123" xr:uid="{00000000-0005-0000-0000-00005D000000}"/>
    <cellStyle name="Normal 5 8" xfId="85" xr:uid="{00000000-0005-0000-0000-00005E000000}"/>
    <cellStyle name="Normal 5 9" xfId="149" xr:uid="{00000000-0005-0000-0000-00005F000000}"/>
    <cellStyle name="Normal 6" xfId="13" xr:uid="{00000000-0005-0000-0000-000060000000}"/>
    <cellStyle name="Normal 6 2" xfId="52" xr:uid="{00000000-0005-0000-0000-000061000000}"/>
    <cellStyle name="Normal 6 2 2" xfId="79" xr:uid="{00000000-0005-0000-0000-000062000000}"/>
    <cellStyle name="Normal 6 2 2 2" xfId="142" xr:uid="{00000000-0005-0000-0000-000063000000}"/>
    <cellStyle name="Normal 6 2 3" xfId="118" xr:uid="{00000000-0005-0000-0000-000064000000}"/>
    <cellStyle name="Normal 7" xfId="46" xr:uid="{00000000-0005-0000-0000-000065000000}"/>
    <cellStyle name="Normal 7 2" xfId="74" xr:uid="{00000000-0005-0000-0000-000066000000}"/>
    <cellStyle name="Normal 7 2 2" xfId="137" xr:uid="{00000000-0005-0000-0000-000067000000}"/>
    <cellStyle name="Normal 7 3" xfId="113" xr:uid="{00000000-0005-0000-0000-000068000000}"/>
    <cellStyle name="Normal 8" xfId="53" xr:uid="{00000000-0005-0000-0000-000069000000}"/>
    <cellStyle name="Normal 8 2" xfId="80" xr:uid="{00000000-0005-0000-0000-00006A000000}"/>
    <cellStyle name="Normal 8 2 2" xfId="143" xr:uid="{00000000-0005-0000-0000-00006B000000}"/>
    <cellStyle name="Normal 8 3" xfId="119" xr:uid="{00000000-0005-0000-0000-00006C000000}"/>
    <cellStyle name="Normal 9" xfId="11" xr:uid="{00000000-0005-0000-0000-00006D000000}"/>
    <cellStyle name="Normal 9 2" xfId="18" xr:uid="{00000000-0005-0000-0000-00006E000000}"/>
    <cellStyle name="Normal 9 2 2" xfId="67" xr:uid="{00000000-0005-0000-0000-00006F000000}"/>
    <cellStyle name="Normal 9 2 2 2" xfId="130" xr:uid="{00000000-0005-0000-0000-000070000000}"/>
    <cellStyle name="Normal 9 2 3" xfId="94" xr:uid="{00000000-0005-0000-0000-000071000000}"/>
    <cellStyle name="Normal 9 3" xfId="62" xr:uid="{00000000-0005-0000-0000-000072000000}"/>
    <cellStyle name="Normal 9 3 2" xfId="125" xr:uid="{00000000-0005-0000-0000-000073000000}"/>
    <cellStyle name="Normal 9 4" xfId="88" xr:uid="{00000000-0005-0000-0000-000074000000}"/>
    <cellStyle name="Separador de milhares 2" xfId="6" xr:uid="{00000000-0005-0000-0000-000075000000}"/>
    <cellStyle name="Separador de milhares 2 2" xfId="10" xr:uid="{00000000-0005-0000-0000-000076000000}"/>
    <cellStyle name="Separador de milhares 2 2 2" xfId="31" xr:uid="{00000000-0005-0000-0000-000077000000}"/>
    <cellStyle name="Separador de milhares 2 2 2 2" xfId="45" xr:uid="{00000000-0005-0000-0000-000078000000}"/>
    <cellStyle name="Separador de milhares 2 2 2 2 2" xfId="112" xr:uid="{00000000-0005-0000-0000-000079000000}"/>
    <cellStyle name="Separador de milhares 2 2 2 3" xfId="100" xr:uid="{00000000-0005-0000-0000-00007A000000}"/>
    <cellStyle name="Separador de milhares 2 2 3" xfId="38" xr:uid="{00000000-0005-0000-0000-00007B000000}"/>
    <cellStyle name="Separador de milhares 2 2 3 2" xfId="106" xr:uid="{00000000-0005-0000-0000-00007C000000}"/>
    <cellStyle name="Separador de milhares 2 2 4" xfId="87" xr:uid="{00000000-0005-0000-0000-00007D000000}"/>
    <cellStyle name="Separador de milhares 2 2 5" xfId="152" xr:uid="{00000000-0005-0000-0000-00007E000000}"/>
    <cellStyle name="Separador de milhares 2 3" xfId="26" xr:uid="{00000000-0005-0000-0000-00007F000000}"/>
    <cellStyle name="Separador de milhares 2 3 2" xfId="40" xr:uid="{00000000-0005-0000-0000-000080000000}"/>
    <cellStyle name="Separador de milhares 2 3 2 2" xfId="108" xr:uid="{00000000-0005-0000-0000-000081000000}"/>
    <cellStyle name="Separador de milhares 2 3 3" xfId="96" xr:uid="{00000000-0005-0000-0000-000082000000}"/>
    <cellStyle name="Separador de milhares 2 4" xfId="33" xr:uid="{00000000-0005-0000-0000-000083000000}"/>
    <cellStyle name="Separador de milhares 2 4 2" xfId="102" xr:uid="{00000000-0005-0000-0000-000084000000}"/>
    <cellStyle name="Separador de milhares 2 5" xfId="84" xr:uid="{00000000-0005-0000-0000-000085000000}"/>
    <cellStyle name="Separador de milhares 2 6" xfId="148" xr:uid="{00000000-0005-0000-0000-000086000000}"/>
    <cellStyle name="TableStyleLight1" xfId="7" xr:uid="{00000000-0005-0000-0000-000087000000}"/>
    <cellStyle name="TableStyleLight1 2" xfId="55" xr:uid="{00000000-0005-0000-0000-000088000000}"/>
    <cellStyle name="Vírgula 2" xfId="16" xr:uid="{00000000-0005-0000-0000-000089000000}"/>
    <cellStyle name="Vírgula 2 2" xfId="28" xr:uid="{00000000-0005-0000-0000-00008A000000}"/>
    <cellStyle name="Vírgula 2 2 2" xfId="42" xr:uid="{00000000-0005-0000-0000-00008B000000}"/>
    <cellStyle name="Vírgula 2 2 2 2" xfId="110" xr:uid="{00000000-0005-0000-0000-00008C000000}"/>
    <cellStyle name="Vírgula 2 2 3" xfId="98" xr:uid="{00000000-0005-0000-0000-00008D000000}"/>
    <cellStyle name="Vírgula 2 3" xfId="35" xr:uid="{00000000-0005-0000-0000-00008E000000}"/>
    <cellStyle name="Vírgula 2 3 2" xfId="104" xr:uid="{00000000-0005-0000-0000-00008F000000}"/>
    <cellStyle name="Vírgula 2 4" xfId="92" xr:uid="{00000000-0005-0000-0000-000090000000}"/>
    <cellStyle name="Vírgula 3" xfId="27" xr:uid="{00000000-0005-0000-0000-000091000000}"/>
    <cellStyle name="Vírgula 3 2" xfId="41" xr:uid="{00000000-0005-0000-0000-000092000000}"/>
    <cellStyle name="Vírgula 3 2 2" xfId="109" xr:uid="{00000000-0005-0000-0000-000093000000}"/>
    <cellStyle name="Vírgula 3 3" xfId="97" xr:uid="{00000000-0005-0000-0000-000094000000}"/>
    <cellStyle name="Vírgula 4" xfId="34" xr:uid="{00000000-0005-0000-0000-000095000000}"/>
    <cellStyle name="Vírgula 4 2" xfId="103" xr:uid="{00000000-0005-0000-0000-000096000000}"/>
    <cellStyle name="Vírgula 5" xfId="146" xr:uid="{00000000-0005-0000-0000-000097000000}"/>
    <cellStyle name="Vírgula 6" xfId="150" xr:uid="{00000000-0005-0000-0000-000098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721178</xdr:colOff>
      <xdr:row>0</xdr:row>
      <xdr:rowOff>127000</xdr:rowOff>
    </xdr:from>
    <xdr:to>
      <xdr:col>12</xdr:col>
      <xdr:colOff>584364</xdr:colOff>
      <xdr:row>6</xdr:row>
      <xdr:rowOff>71845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20016107" y="127000"/>
          <a:ext cx="1533871" cy="961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1152525</xdr:colOff>
      <xdr:row>5</xdr:row>
      <xdr:rowOff>142875</xdr:rowOff>
    </xdr:to>
    <xdr:pic>
      <xdr:nvPicPr>
        <xdr:cNvPr id="4" name="Imagem 3" descr="Logomarca com brasão colorid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305925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38101</xdr:rowOff>
    </xdr:from>
    <xdr:to>
      <xdr:col>1</xdr:col>
      <xdr:colOff>2382523</xdr:colOff>
      <xdr:row>4</xdr:row>
      <xdr:rowOff>30481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3BF127-E820-495F-BBA1-9C65C2BD7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38101"/>
          <a:ext cx="4577083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9:M47" totalsRowShown="0" headerRowDxfId="30" dataDxfId="28" headerRowBorderDxfId="29" tableBorderDxfId="27" totalsRowBorderDxfId="26">
  <autoFilter ref="A9:M47" xr:uid="{00000000-0009-0000-0100-000001000000}"/>
  <tableColumns count="13">
    <tableColumn id="1" xr3:uid="{00000000-0010-0000-0000-000001000000}" name="Unidade" dataDxfId="25" totalsRowDxfId="24"/>
    <tableColumn id="2" xr3:uid="{00000000-0010-0000-0000-000002000000}" name="Nome do Colaborador" dataDxfId="23" totalsRowDxfId="22"/>
    <tableColumn id="16" xr3:uid="{00000000-0010-0000-0000-000010000000}" name="CPF" dataDxfId="21"/>
    <tableColumn id="3" xr3:uid="{00000000-0010-0000-0000-000003000000}" name="Cargo" dataDxfId="20" totalsRowDxfId="19"/>
    <tableColumn id="14" xr3:uid="{00000000-0010-0000-0000-00000E000000}" name="Telefone" dataDxfId="18" totalsRowDxfId="17"/>
    <tableColumn id="13" xr3:uid="{00000000-0010-0000-0000-00000D000000}" name="Email" dataDxfId="16" totalsRowDxfId="15"/>
    <tableColumn id="6" xr3:uid="{00000000-0010-0000-0000-000006000000}" name="Vínculo" dataDxfId="14" totalsRowDxfId="13"/>
    <tableColumn id="7" xr3:uid="{00000000-0010-0000-0000-000007000000}" name="Valor do Salário Bruto (R$)" dataDxfId="12" totalsRowDxfId="11"/>
    <tableColumn id="8" xr3:uid="{00000000-0010-0000-0000-000008000000}" name="Abono de Ferias / Férias CLT (R$)" dataDxfId="10" totalsRowDxfId="9"/>
    <tableColumn id="9" xr3:uid="{00000000-0010-0000-0000-000009000000}" name="Valor 13º (R$)" dataDxfId="8" totalsRowDxfId="7"/>
    <tableColumn id="10" xr3:uid="{00000000-0010-0000-0000-00000A000000}" name="Salário do Mês (R$)" dataDxfId="6" totalsRowDxfId="5"/>
    <tableColumn id="11" xr3:uid="{00000000-0010-0000-0000-00000B000000}" name="Demais Descontos (R$)" dataDxfId="4">
      <calculatedColumnFormula>Tabela1[[#This Row],[Salário do Mês (R$)]]-Tabela1[[#This Row],[Valor Líquido (R$)]]</calculatedColumnFormula>
    </tableColumn>
    <tableColumn id="12" xr3:uid="{00000000-0010-0000-0000-00000C000000}" name="Valor Líquido (R$)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ys.queiroz.hdt@isgsaude.or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faturamento.hdt@isgsaude.org" TargetMode="External"/><Relationship Id="rId7" Type="http://schemas.openxmlformats.org/officeDocument/2006/relationships/hyperlink" Target="mailto:fabiane.marinelli.hdt@isgsaude.org" TargetMode="External"/><Relationship Id="rId12" Type="http://schemas.openxmlformats.org/officeDocument/2006/relationships/hyperlink" Target="mailto:luiz.felipe.hdt@isgsaude.org" TargetMode="Externa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hyperlink" Target="mailto:coord.suprimentos.hdt@isgsaude.org" TargetMode="External"/><Relationship Id="rId11" Type="http://schemas.openxmlformats.org/officeDocument/2006/relationships/hyperlink" Target="mailto:karla.ariene@isgsaude.org" TargetMode="External"/><Relationship Id="rId5" Type="http://schemas.openxmlformats.org/officeDocument/2006/relationships/hyperlink" Target="mailto:brecia.barros.hdt@isgsaude.org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tatiane.pires.hdt@isgsaude.org" TargetMode="External"/><Relationship Id="rId4" Type="http://schemas.openxmlformats.org/officeDocument/2006/relationships/hyperlink" Target="mailto:charles.joubert.hdt@isgsaude.org" TargetMode="External"/><Relationship Id="rId9" Type="http://schemas.openxmlformats.org/officeDocument/2006/relationships/hyperlink" Target="mailto:supervisao.nutricao.hdt@isgsaude.org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line.kawabata@isgsaude.org" TargetMode="External"/><Relationship Id="rId13" Type="http://schemas.openxmlformats.org/officeDocument/2006/relationships/hyperlink" Target="mailto:gabriella.santos@isgsaude.org" TargetMode="External"/><Relationship Id="rId18" Type="http://schemas.openxmlformats.org/officeDocument/2006/relationships/hyperlink" Target="mailto:everton.mendes@isgsaude.org" TargetMode="External"/><Relationship Id="rId3" Type="http://schemas.openxmlformats.org/officeDocument/2006/relationships/hyperlink" Target="mailto:daniela.rodrigues@isgsaude.org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mailto:fabiola.goncalves@isgsaude.org" TargetMode="External"/><Relationship Id="rId12" Type="http://schemas.openxmlformats.org/officeDocument/2006/relationships/hyperlink" Target="mailto:iara.chiacchiaretta@isgsaude.org" TargetMode="External"/><Relationship Id="rId17" Type="http://schemas.openxmlformats.org/officeDocument/2006/relationships/hyperlink" Target="mailto:lucas.luz@isgsaude.org" TargetMode="External"/><Relationship Id="rId2" Type="http://schemas.openxmlformats.org/officeDocument/2006/relationships/hyperlink" Target="mailto:supervisao.pcontas@isg.org" TargetMode="External"/><Relationship Id="rId16" Type="http://schemas.openxmlformats.org/officeDocument/2006/relationships/hyperlink" Target="mailto:priscila.machado@isgsaude.org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contratos-sp@isgsaude.org" TargetMode="External"/><Relationship Id="rId6" Type="http://schemas.openxmlformats.org/officeDocument/2006/relationships/hyperlink" Target="mailto:tatiana.santos@isgsaude.org" TargetMode="External"/><Relationship Id="rId11" Type="http://schemas.openxmlformats.org/officeDocument/2006/relationships/hyperlink" Target="mailto:felipe.gananca@isgsaude.org" TargetMode="External"/><Relationship Id="rId5" Type="http://schemas.openxmlformats.org/officeDocument/2006/relationships/hyperlink" Target="mailto:ricardo.marback@isgsaude.org" TargetMode="External"/><Relationship Id="rId15" Type="http://schemas.openxmlformats.org/officeDocument/2006/relationships/hyperlink" Target="mailto:joyce.carmo@isgsaude.org" TargetMode="External"/><Relationship Id="rId10" Type="http://schemas.openxmlformats.org/officeDocument/2006/relationships/hyperlink" Target="mailto:carla.almeida@isgsaude.org" TargetMode="External"/><Relationship Id="rId19" Type="http://schemas.openxmlformats.org/officeDocument/2006/relationships/hyperlink" Target="mailto:rubia.serralbo@isgsaude.org" TargetMode="External"/><Relationship Id="rId4" Type="http://schemas.openxmlformats.org/officeDocument/2006/relationships/hyperlink" Target="mailto:carloseduardo.souza@isgsaude.org" TargetMode="External"/><Relationship Id="rId9" Type="http://schemas.openxmlformats.org/officeDocument/2006/relationships/hyperlink" Target="mailto:ana.almeida@isgsaude.org" TargetMode="External"/><Relationship Id="rId14" Type="http://schemas.openxmlformats.org/officeDocument/2006/relationships/hyperlink" Target="mailto:carlos.andrade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0"/>
  <sheetViews>
    <sheetView showGridLines="0" tabSelected="1" topLeftCell="C1" zoomScale="70" zoomScaleNormal="70" zoomScaleSheetLayoutView="80" workbookViewId="0">
      <selection activeCell="J18" sqref="J18"/>
    </sheetView>
  </sheetViews>
  <sheetFormatPr defaultColWidth="9.109375" defaultRowHeight="13.2" x14ac:dyDescent="0.25"/>
  <cols>
    <col min="1" max="1" width="35.88671875" style="1" hidden="1" customWidth="1"/>
    <col min="2" max="2" width="50.33203125" style="1" customWidth="1"/>
    <col min="3" max="3" width="14.88671875" style="1" customWidth="1"/>
    <col min="4" max="4" width="44.44140625" style="1" customWidth="1"/>
    <col min="5" max="5" width="12.6640625" style="1" customWidth="1"/>
    <col min="6" max="6" width="35.44140625" style="1" customWidth="1"/>
    <col min="7" max="7" width="9.88671875" style="1" customWidth="1"/>
    <col min="8" max="8" width="21.33203125" style="1" customWidth="1"/>
    <col min="9" max="9" width="16.33203125" style="1" customWidth="1"/>
    <col min="10" max="10" width="15.44140625" style="1" customWidth="1"/>
    <col min="11" max="11" width="18.33203125" style="1" customWidth="1"/>
    <col min="12" max="12" width="25.109375" style="1" customWidth="1"/>
    <col min="13" max="13" width="21.44140625" style="1" customWidth="1"/>
    <col min="14" max="14" width="15.44140625" style="1" bestFit="1" customWidth="1"/>
    <col min="15" max="15" width="15.33203125" style="1" customWidth="1"/>
    <col min="16" max="16384" width="9.109375" style="1"/>
  </cols>
  <sheetData>
    <row r="6" spans="1:15" s="2" customFormat="1" ht="15.6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8" spans="1:15" s="3" customFormat="1" ht="15.6" x14ac:dyDescent="0.25">
      <c r="A8" s="57" t="s">
        <v>1</v>
      </c>
      <c r="B8" s="57"/>
      <c r="C8" s="5"/>
      <c r="D8" s="5"/>
      <c r="E8" s="5"/>
      <c r="F8" s="5"/>
      <c r="G8" s="5"/>
      <c r="H8" s="5"/>
      <c r="I8" s="5"/>
      <c r="L8" s="4" t="s">
        <v>0</v>
      </c>
      <c r="M8" s="14" t="s">
        <v>194</v>
      </c>
    </row>
    <row r="9" spans="1:15" s="2" customFormat="1" ht="26.4" x14ac:dyDescent="0.25">
      <c r="A9" s="6" t="s">
        <v>14</v>
      </c>
      <c r="B9" s="8" t="s">
        <v>15</v>
      </c>
      <c r="C9" s="9" t="s">
        <v>137</v>
      </c>
      <c r="D9" s="9" t="s">
        <v>16</v>
      </c>
      <c r="E9" s="10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23</v>
      </c>
      <c r="L9" s="7" t="s">
        <v>24</v>
      </c>
      <c r="M9" s="11" t="s">
        <v>25</v>
      </c>
    </row>
    <row r="10" spans="1:15" s="32" customFormat="1" ht="26.4" x14ac:dyDescent="0.25">
      <c r="A10" s="30"/>
      <c r="B10" s="31" t="s">
        <v>116</v>
      </c>
      <c r="C10" s="46" t="s">
        <v>138</v>
      </c>
      <c r="D10" s="31" t="s">
        <v>117</v>
      </c>
      <c r="E10" s="16" t="s">
        <v>118</v>
      </c>
      <c r="F10" s="31" t="s">
        <v>119</v>
      </c>
      <c r="G10" s="16" t="s">
        <v>27</v>
      </c>
      <c r="H10" s="21">
        <v>6559.03</v>
      </c>
      <c r="I10" s="15">
        <v>0</v>
      </c>
      <c r="J10" s="15">
        <v>0</v>
      </c>
      <c r="K10" s="21">
        <v>6559.03</v>
      </c>
      <c r="L10" s="21">
        <f>Tabela1[[#This Row],[Salário do Mês (R$)]]-Tabela1[[#This Row],[Valor Líquido (R$)]]</f>
        <v>1312.5099999999993</v>
      </c>
      <c r="M10" s="21">
        <v>5246.52</v>
      </c>
    </row>
    <row r="11" spans="1:15" s="33" customFormat="1" x14ac:dyDescent="0.25">
      <c r="A11" s="17" t="s">
        <v>26</v>
      </c>
      <c r="B11" s="18" t="s">
        <v>5</v>
      </c>
      <c r="C11" s="19" t="s">
        <v>139</v>
      </c>
      <c r="D11" s="18" t="s">
        <v>13</v>
      </c>
      <c r="E11" s="13" t="s">
        <v>28</v>
      </c>
      <c r="F11" s="19" t="s">
        <v>89</v>
      </c>
      <c r="G11" s="13" t="s">
        <v>27</v>
      </c>
      <c r="H11" s="20">
        <v>13550.67</v>
      </c>
      <c r="I11" s="15">
        <v>0</v>
      </c>
      <c r="J11" s="15">
        <v>0</v>
      </c>
      <c r="K11" s="20">
        <v>13550.67</v>
      </c>
      <c r="L11" s="21">
        <f>Tabela1[[#This Row],[Salário do Mês (R$)]]-Tabela1[[#This Row],[Valor Líquido (R$)]]</f>
        <v>3482.91</v>
      </c>
      <c r="M11" s="20">
        <v>10067.76</v>
      </c>
    </row>
    <row r="12" spans="1:15" s="22" customFormat="1" x14ac:dyDescent="0.25">
      <c r="A12" s="17" t="s">
        <v>26</v>
      </c>
      <c r="B12" s="18" t="s">
        <v>125</v>
      </c>
      <c r="C12" s="18" t="s">
        <v>140</v>
      </c>
      <c r="D12" s="18" t="s">
        <v>128</v>
      </c>
      <c r="E12" s="13" t="s">
        <v>36</v>
      </c>
      <c r="F12" s="19" t="s">
        <v>58</v>
      </c>
      <c r="G12" s="13" t="s">
        <v>27</v>
      </c>
      <c r="H12" s="20">
        <v>12025.49</v>
      </c>
      <c r="I12" s="15">
        <v>0</v>
      </c>
      <c r="J12" s="15">
        <v>0</v>
      </c>
      <c r="K12" s="20">
        <v>12025.49</v>
      </c>
      <c r="L12" s="21">
        <f>Tabela1[[#This Row],[Salário do Mês (R$)]]-Tabela1[[#This Row],[Valor Líquido (R$)]]</f>
        <v>3115.6299999999992</v>
      </c>
      <c r="M12" s="20">
        <v>8909.86</v>
      </c>
    </row>
    <row r="13" spans="1:15" s="22" customFormat="1" x14ac:dyDescent="0.25">
      <c r="A13" s="17" t="s">
        <v>26</v>
      </c>
      <c r="B13" s="18" t="s">
        <v>56</v>
      </c>
      <c r="C13" s="18" t="s">
        <v>141</v>
      </c>
      <c r="D13" s="18" t="s">
        <v>129</v>
      </c>
      <c r="E13" s="13" t="s">
        <v>135</v>
      </c>
      <c r="F13" s="24" t="s">
        <v>132</v>
      </c>
      <c r="G13" s="13" t="s">
        <v>27</v>
      </c>
      <c r="H13" s="20">
        <v>18471.25</v>
      </c>
      <c r="I13" s="15">
        <v>0</v>
      </c>
      <c r="J13" s="15">
        <v>5325.01</v>
      </c>
      <c r="K13" s="20">
        <v>18471.25</v>
      </c>
      <c r="L13" s="21">
        <f>Tabela1[[#This Row],[Salário do Mês (R$)]]-Tabela1[[#This Row],[Valor Líquido (R$)]]</f>
        <v>4783.9400000000005</v>
      </c>
      <c r="M13" s="20">
        <v>13687.31</v>
      </c>
    </row>
    <row r="14" spans="1:15" s="22" customFormat="1" x14ac:dyDescent="0.25">
      <c r="A14" s="17" t="s">
        <v>26</v>
      </c>
      <c r="B14" s="18" t="s">
        <v>6</v>
      </c>
      <c r="C14" s="19" t="s">
        <v>142</v>
      </c>
      <c r="D14" s="18" t="s">
        <v>99</v>
      </c>
      <c r="E14" s="13" t="s">
        <v>32</v>
      </c>
      <c r="F14" s="19" t="s">
        <v>33</v>
      </c>
      <c r="G14" s="13" t="s">
        <v>27</v>
      </c>
      <c r="H14" s="20">
        <v>8903.9500000000007</v>
      </c>
      <c r="I14" s="15">
        <v>0</v>
      </c>
      <c r="J14" s="15">
        <v>0</v>
      </c>
      <c r="K14" s="20">
        <v>8903.9500000000007</v>
      </c>
      <c r="L14" s="21">
        <f>Tabela1[[#This Row],[Salário do Mês (R$)]]-Tabela1[[#This Row],[Valor Líquido (R$)]]</f>
        <v>2256.2000000000007</v>
      </c>
      <c r="M14" s="20">
        <v>6647.75</v>
      </c>
    </row>
    <row r="15" spans="1:15" s="22" customFormat="1" x14ac:dyDescent="0.25">
      <c r="A15" s="17" t="s">
        <v>26</v>
      </c>
      <c r="B15" s="18" t="s">
        <v>7</v>
      </c>
      <c r="C15" s="19" t="s">
        <v>143</v>
      </c>
      <c r="D15" s="18" t="s">
        <v>76</v>
      </c>
      <c r="E15" s="13" t="s">
        <v>31</v>
      </c>
      <c r="F15" s="19" t="s">
        <v>35</v>
      </c>
      <c r="G15" s="13" t="s">
        <v>27</v>
      </c>
      <c r="H15" s="20">
        <v>25297.02</v>
      </c>
      <c r="I15" s="15">
        <v>0</v>
      </c>
      <c r="J15" s="15">
        <v>0</v>
      </c>
      <c r="K15" s="20">
        <v>25297.02</v>
      </c>
      <c r="L15" s="21">
        <f>Tabela1[[#This Row],[Salário do Mês (R$)]]-Tabela1[[#This Row],[Valor Líquido (R$)]]</f>
        <v>6712.16</v>
      </c>
      <c r="M15" s="20">
        <v>18584.86</v>
      </c>
    </row>
    <row r="16" spans="1:15" s="22" customFormat="1" x14ac:dyDescent="0.25">
      <c r="A16" s="17" t="s">
        <v>26</v>
      </c>
      <c r="B16" s="18" t="s">
        <v>62</v>
      </c>
      <c r="C16" s="19" t="s">
        <v>144</v>
      </c>
      <c r="D16" s="18" t="s">
        <v>77</v>
      </c>
      <c r="E16" s="13" t="s">
        <v>64</v>
      </c>
      <c r="F16" s="35" t="s">
        <v>91</v>
      </c>
      <c r="G16" s="13" t="s">
        <v>27</v>
      </c>
      <c r="H16" s="20">
        <v>7423.54</v>
      </c>
      <c r="I16" s="15">
        <v>0</v>
      </c>
      <c r="J16" s="15">
        <v>0</v>
      </c>
      <c r="K16" s="20">
        <v>7423.54</v>
      </c>
      <c r="L16" s="21">
        <f>Tabela1[[#This Row],[Salário do Mês (R$)]]-Tabela1[[#This Row],[Valor Líquido (R$)]]</f>
        <v>1743.3100000000004</v>
      </c>
      <c r="M16" s="20">
        <v>5680.23</v>
      </c>
    </row>
    <row r="17" spans="1:13" s="22" customFormat="1" x14ac:dyDescent="0.25">
      <c r="A17" s="25"/>
      <c r="B17" s="36" t="s">
        <v>121</v>
      </c>
      <c r="C17" s="18" t="s">
        <v>145</v>
      </c>
      <c r="D17" s="19" t="s">
        <v>130</v>
      </c>
      <c r="E17" s="13" t="s">
        <v>123</v>
      </c>
      <c r="F17" s="24" t="s">
        <v>122</v>
      </c>
      <c r="G17" s="13" t="s">
        <v>27</v>
      </c>
      <c r="H17" s="37">
        <v>24170.12</v>
      </c>
      <c r="I17" s="15">
        <v>0</v>
      </c>
      <c r="J17" s="15">
        <v>0</v>
      </c>
      <c r="K17" s="37">
        <v>24170.12</v>
      </c>
      <c r="L17" s="21">
        <f>Tabela1[[#This Row],[Salário do Mês (R$)]]-Tabela1[[#This Row],[Valor Líquido (R$)]]</f>
        <v>24170.12</v>
      </c>
      <c r="M17" s="37">
        <v>0</v>
      </c>
    </row>
    <row r="18" spans="1:13" s="22" customFormat="1" x14ac:dyDescent="0.25">
      <c r="A18" s="17" t="s">
        <v>26</v>
      </c>
      <c r="B18" s="18" t="s">
        <v>57</v>
      </c>
      <c r="C18" s="18" t="s">
        <v>146</v>
      </c>
      <c r="D18" s="18" t="s">
        <v>78</v>
      </c>
      <c r="E18" s="13" t="s">
        <v>52</v>
      </c>
      <c r="F18" s="19" t="s">
        <v>93</v>
      </c>
      <c r="G18" s="13" t="s">
        <v>27</v>
      </c>
      <c r="H18" s="20">
        <v>7733.23</v>
      </c>
      <c r="I18" s="15">
        <v>0</v>
      </c>
      <c r="J18" s="15">
        <v>0</v>
      </c>
      <c r="K18" s="20">
        <v>7733.23</v>
      </c>
      <c r="L18" s="21">
        <f>Tabela1[[#This Row],[Salário do Mês (R$)]]-Tabela1[[#This Row],[Valor Líquido (R$)]]</f>
        <v>1876.6299999999992</v>
      </c>
      <c r="M18" s="20">
        <v>5856.6</v>
      </c>
    </row>
    <row r="19" spans="1:13" s="22" customFormat="1" x14ac:dyDescent="0.25">
      <c r="A19" s="17" t="s">
        <v>26</v>
      </c>
      <c r="B19" s="18" t="s">
        <v>86</v>
      </c>
      <c r="C19" s="18" t="s">
        <v>147</v>
      </c>
      <c r="D19" s="18" t="s">
        <v>75</v>
      </c>
      <c r="E19" s="13" t="s">
        <v>30</v>
      </c>
      <c r="F19" s="19" t="s">
        <v>90</v>
      </c>
      <c r="G19" s="13" t="s">
        <v>27</v>
      </c>
      <c r="H19" s="20">
        <v>29395.58</v>
      </c>
      <c r="I19" s="15">
        <v>3994.38</v>
      </c>
      <c r="J19" s="15">
        <v>0</v>
      </c>
      <c r="K19" s="20">
        <v>29395.58</v>
      </c>
      <c r="L19" s="21">
        <f>Tabela1[[#This Row],[Salário do Mês (R$)]]-Tabela1[[#This Row],[Valor Líquido (R$)]]</f>
        <v>19086.82</v>
      </c>
      <c r="M19" s="20">
        <v>10308.76</v>
      </c>
    </row>
    <row r="20" spans="1:13" s="22" customFormat="1" x14ac:dyDescent="0.25">
      <c r="A20" s="38"/>
      <c r="B20" s="39" t="s">
        <v>48</v>
      </c>
      <c r="C20" s="18" t="s">
        <v>148</v>
      </c>
      <c r="D20" s="39" t="s">
        <v>95</v>
      </c>
      <c r="E20" s="13" t="s">
        <v>50</v>
      </c>
      <c r="F20" s="19" t="s">
        <v>51</v>
      </c>
      <c r="G20" s="13" t="s">
        <v>27</v>
      </c>
      <c r="H20" s="29">
        <v>9626.64</v>
      </c>
      <c r="I20" s="15">
        <v>0</v>
      </c>
      <c r="J20" s="28"/>
      <c r="K20" s="29">
        <v>9626.64</v>
      </c>
      <c r="L20" s="21">
        <f>Tabela1[[#This Row],[Salário do Mês (R$)]]-Tabela1[[#This Row],[Valor Líquido (R$)]]</f>
        <v>2402.7999999999993</v>
      </c>
      <c r="M20" s="29">
        <v>7223.84</v>
      </c>
    </row>
    <row r="21" spans="1:13" s="22" customFormat="1" x14ac:dyDescent="0.25">
      <c r="A21" s="17" t="s">
        <v>26</v>
      </c>
      <c r="B21" s="18" t="s">
        <v>49</v>
      </c>
      <c r="C21" s="18" t="s">
        <v>149</v>
      </c>
      <c r="D21" s="18" t="s">
        <v>72</v>
      </c>
      <c r="E21" s="13" t="s">
        <v>29</v>
      </c>
      <c r="F21" s="19" t="s">
        <v>92</v>
      </c>
      <c r="G21" s="13" t="s">
        <v>27</v>
      </c>
      <c r="H21" s="20">
        <v>8346.25</v>
      </c>
      <c r="I21" s="15">
        <v>0</v>
      </c>
      <c r="J21" s="15">
        <v>0</v>
      </c>
      <c r="K21" s="20">
        <v>8346.25</v>
      </c>
      <c r="L21" s="21">
        <f>Tabela1[[#This Row],[Salário do Mês (R$)]]-Tabela1[[#This Row],[Valor Líquido (R$)]]</f>
        <v>2090.71</v>
      </c>
      <c r="M21" s="20">
        <v>6255.54</v>
      </c>
    </row>
    <row r="22" spans="1:13" s="22" customFormat="1" x14ac:dyDescent="0.25">
      <c r="A22" s="23"/>
      <c r="B22" s="19" t="s">
        <v>124</v>
      </c>
      <c r="C22" s="18" t="s">
        <v>150</v>
      </c>
      <c r="D22" s="18" t="s">
        <v>131</v>
      </c>
      <c r="E22" s="13" t="s">
        <v>60</v>
      </c>
      <c r="F22" s="19" t="s">
        <v>61</v>
      </c>
      <c r="G22" s="13" t="s">
        <v>27</v>
      </c>
      <c r="H22" s="21">
        <v>16105.03</v>
      </c>
      <c r="I22" s="15">
        <v>0</v>
      </c>
      <c r="J22" s="15">
        <v>0</v>
      </c>
      <c r="K22" s="21">
        <v>16105.03</v>
      </c>
      <c r="L22" s="21">
        <f>Tabela1[[#This Row],[Salário do Mês (R$)]]-Tabela1[[#This Row],[Valor Líquido (R$)]]</f>
        <v>2773.1200000000008</v>
      </c>
      <c r="M22" s="21">
        <v>13331.91</v>
      </c>
    </row>
    <row r="23" spans="1:13" s="22" customFormat="1" x14ac:dyDescent="0.25">
      <c r="A23" s="25"/>
      <c r="B23" s="19" t="s">
        <v>126</v>
      </c>
      <c r="C23" s="18" t="s">
        <v>151</v>
      </c>
      <c r="D23" s="19" t="s">
        <v>181</v>
      </c>
      <c r="E23" s="13" t="s">
        <v>87</v>
      </c>
      <c r="F23" s="24" t="s">
        <v>133</v>
      </c>
      <c r="G23" s="13" t="s">
        <v>27</v>
      </c>
      <c r="H23" s="21">
        <v>6559.03</v>
      </c>
      <c r="I23" s="15">
        <v>0</v>
      </c>
      <c r="J23" s="15">
        <v>0</v>
      </c>
      <c r="K23" s="21">
        <v>6559.03</v>
      </c>
      <c r="L23" s="21">
        <f>Tabela1[[#This Row],[Salário do Mês (R$)]]-Tabela1[[#This Row],[Valor Líquido (R$)]]</f>
        <v>1312.5099999999993</v>
      </c>
      <c r="M23" s="21">
        <v>5246.52</v>
      </c>
    </row>
    <row r="24" spans="1:13" s="22" customFormat="1" x14ac:dyDescent="0.25">
      <c r="A24" s="17" t="s">
        <v>26</v>
      </c>
      <c r="B24" s="18" t="s">
        <v>63</v>
      </c>
      <c r="C24" s="18" t="s">
        <v>152</v>
      </c>
      <c r="D24" s="18" t="s">
        <v>80</v>
      </c>
      <c r="E24" s="13" t="s">
        <v>37</v>
      </c>
      <c r="F24" s="19" t="s">
        <v>38</v>
      </c>
      <c r="G24" s="13" t="s">
        <v>27</v>
      </c>
      <c r="H24" s="20">
        <v>12687.76</v>
      </c>
      <c r="I24" s="15">
        <v>1617.18</v>
      </c>
      <c r="J24" s="15">
        <v>0</v>
      </c>
      <c r="K24" s="20">
        <v>12687.76</v>
      </c>
      <c r="L24" s="21">
        <f>Tabela1[[#This Row],[Salário do Mês (R$)]]-Tabela1[[#This Row],[Valor Líquido (R$)]]</f>
        <v>8114.25</v>
      </c>
      <c r="M24" s="20">
        <v>4573.51</v>
      </c>
    </row>
    <row r="25" spans="1:13" s="22" customFormat="1" x14ac:dyDescent="0.25">
      <c r="A25" s="17" t="s">
        <v>26</v>
      </c>
      <c r="B25" s="18" t="s">
        <v>2</v>
      </c>
      <c r="C25" s="19" t="s">
        <v>153</v>
      </c>
      <c r="D25" s="18" t="s">
        <v>76</v>
      </c>
      <c r="E25" s="13" t="s">
        <v>73</v>
      </c>
      <c r="F25" s="19" t="s">
        <v>4</v>
      </c>
      <c r="G25" s="13" t="s">
        <v>27</v>
      </c>
      <c r="H25" s="20">
        <v>25851.09</v>
      </c>
      <c r="I25" s="15">
        <v>0</v>
      </c>
      <c r="J25" s="15">
        <v>0</v>
      </c>
      <c r="K25" s="20">
        <v>25851.09</v>
      </c>
      <c r="L25" s="21">
        <f>Tabela1[[#This Row],[Salário do Mês (R$)]]-Tabela1[[#This Row],[Valor Líquido (R$)]]</f>
        <v>6917.6700000000019</v>
      </c>
      <c r="M25" s="20">
        <v>18933.419999999998</v>
      </c>
    </row>
    <row r="26" spans="1:13" s="22" customFormat="1" x14ac:dyDescent="0.25">
      <c r="A26" s="34"/>
      <c r="B26" s="18" t="s">
        <v>103</v>
      </c>
      <c r="C26" s="18" t="s">
        <v>154</v>
      </c>
      <c r="D26" s="18" t="s">
        <v>113</v>
      </c>
      <c r="E26" s="13" t="s">
        <v>112</v>
      </c>
      <c r="F26" s="35" t="s">
        <v>111</v>
      </c>
      <c r="G26" s="13" t="s">
        <v>27</v>
      </c>
      <c r="H26" s="20">
        <v>6836.12</v>
      </c>
      <c r="I26" s="15">
        <v>0</v>
      </c>
      <c r="J26" s="15">
        <v>0</v>
      </c>
      <c r="K26" s="20">
        <v>6836.12</v>
      </c>
      <c r="L26" s="21">
        <f>Tabela1[[#This Row],[Salário do Mês (R$)]]-Tabela1[[#This Row],[Valor Líquido (R$)]]</f>
        <v>1401.58</v>
      </c>
      <c r="M26" s="20">
        <v>5434.54</v>
      </c>
    </row>
    <row r="27" spans="1:13" s="22" customFormat="1" x14ac:dyDescent="0.25">
      <c r="A27" s="17" t="s">
        <v>26</v>
      </c>
      <c r="B27" s="18" t="s">
        <v>96</v>
      </c>
      <c r="C27" s="18" t="s">
        <v>155</v>
      </c>
      <c r="D27" s="18" t="s">
        <v>114</v>
      </c>
      <c r="E27" s="13" t="s">
        <v>42</v>
      </c>
      <c r="F27" s="19" t="s">
        <v>47</v>
      </c>
      <c r="G27" s="13" t="s">
        <v>27</v>
      </c>
      <c r="H27" s="20">
        <v>7423.54</v>
      </c>
      <c r="I27" s="15">
        <v>0</v>
      </c>
      <c r="J27" s="15">
        <v>0</v>
      </c>
      <c r="K27" s="20">
        <v>7423.54</v>
      </c>
      <c r="L27" s="21">
        <f>Tabela1[[#This Row],[Salário do Mês (R$)]]-Tabela1[[#This Row],[Valor Líquido (R$)]]</f>
        <v>1639.04</v>
      </c>
      <c r="M27" s="20">
        <v>5784.5</v>
      </c>
    </row>
    <row r="28" spans="1:13" s="22" customFormat="1" x14ac:dyDescent="0.25">
      <c r="A28" s="17" t="s">
        <v>26</v>
      </c>
      <c r="B28" s="18" t="s">
        <v>8</v>
      </c>
      <c r="C28" s="18" t="s">
        <v>156</v>
      </c>
      <c r="D28" s="18" t="s">
        <v>53</v>
      </c>
      <c r="E28" s="13" t="s">
        <v>34</v>
      </c>
      <c r="F28" s="19" t="s">
        <v>40</v>
      </c>
      <c r="G28" s="13" t="s">
        <v>27</v>
      </c>
      <c r="H28" s="20">
        <v>6174.62</v>
      </c>
      <c r="I28" s="15">
        <v>0</v>
      </c>
      <c r="J28" s="15">
        <v>0</v>
      </c>
      <c r="K28" s="20">
        <v>6174.62</v>
      </c>
      <c r="L28" s="21">
        <f>Tabela1[[#This Row],[Salário do Mês (R$)]]-Tabela1[[#This Row],[Valor Líquido (R$)]]</f>
        <v>1914.3199999999997</v>
      </c>
      <c r="M28" s="20">
        <v>4260.3</v>
      </c>
    </row>
    <row r="29" spans="1:13" s="22" customFormat="1" x14ac:dyDescent="0.25">
      <c r="A29" s="17" t="s">
        <v>26</v>
      </c>
      <c r="B29" s="18" t="s">
        <v>71</v>
      </c>
      <c r="C29" s="18" t="s">
        <v>157</v>
      </c>
      <c r="D29" s="18" t="s">
        <v>81</v>
      </c>
      <c r="E29" s="13" t="s">
        <v>37</v>
      </c>
      <c r="F29" s="35" t="s">
        <v>74</v>
      </c>
      <c r="G29" s="13" t="s">
        <v>27</v>
      </c>
      <c r="H29" s="20">
        <v>8696.31</v>
      </c>
      <c r="I29" s="15">
        <v>0</v>
      </c>
      <c r="J29" s="15">
        <v>0</v>
      </c>
      <c r="K29" s="20">
        <v>8696.31</v>
      </c>
      <c r="L29" s="21">
        <f>Tabela1[[#This Row],[Salário do Mês (R$)]]-Tabela1[[#This Row],[Valor Líquido (R$)]]</f>
        <v>2295.7699999999995</v>
      </c>
      <c r="M29" s="20">
        <v>6400.54</v>
      </c>
    </row>
    <row r="30" spans="1:13" s="26" customFormat="1" ht="12.75" customHeight="1" x14ac:dyDescent="0.25">
      <c r="A30" s="40"/>
      <c r="B30" s="18" t="s">
        <v>104</v>
      </c>
      <c r="C30" s="18" t="s">
        <v>158</v>
      </c>
      <c r="D30" s="18" t="s">
        <v>107</v>
      </c>
      <c r="E30" s="13" t="s">
        <v>41</v>
      </c>
      <c r="F30" s="19" t="s">
        <v>108</v>
      </c>
      <c r="G30" s="13" t="s">
        <v>27</v>
      </c>
      <c r="H30" s="20">
        <v>10314.27</v>
      </c>
      <c r="I30" s="15">
        <v>0</v>
      </c>
      <c r="J30" s="15">
        <v>0</v>
      </c>
      <c r="K30" s="20">
        <v>10314.27</v>
      </c>
      <c r="L30" s="21">
        <f>Tabela1[[#This Row],[Salário do Mês (R$)]]-Tabela1[[#This Row],[Valor Líquido (R$)]]</f>
        <v>2592.9000000000005</v>
      </c>
      <c r="M30" s="20">
        <v>7721.37</v>
      </c>
    </row>
    <row r="31" spans="1:13" s="22" customFormat="1" x14ac:dyDescent="0.25">
      <c r="A31" s="17" t="s">
        <v>26</v>
      </c>
      <c r="B31" s="18" t="s">
        <v>59</v>
      </c>
      <c r="C31" s="18" t="s">
        <v>159</v>
      </c>
      <c r="D31" s="18" t="s">
        <v>79</v>
      </c>
      <c r="E31" s="13" t="s">
        <v>29</v>
      </c>
      <c r="F31" s="19" t="s">
        <v>88</v>
      </c>
      <c r="G31" s="13" t="s">
        <v>27</v>
      </c>
      <c r="H31" s="20">
        <v>9066.68</v>
      </c>
      <c r="I31" s="15">
        <v>0</v>
      </c>
      <c r="J31" s="15">
        <v>0</v>
      </c>
      <c r="K31" s="20">
        <v>9066.68</v>
      </c>
      <c r="L31" s="21">
        <f>Tabela1[[#This Row],[Salário do Mês (R$)]]-Tabela1[[#This Row],[Valor Líquido (R$)]]</f>
        <v>2301.9500000000007</v>
      </c>
      <c r="M31" s="20">
        <v>6764.73</v>
      </c>
    </row>
    <row r="32" spans="1:13" s="22" customFormat="1" x14ac:dyDescent="0.25">
      <c r="A32" s="23"/>
      <c r="B32" s="19" t="s">
        <v>127</v>
      </c>
      <c r="C32" s="18" t="s">
        <v>160</v>
      </c>
      <c r="D32" s="19" t="s">
        <v>171</v>
      </c>
      <c r="E32" s="13" t="s">
        <v>120</v>
      </c>
      <c r="F32" s="24" t="s">
        <v>134</v>
      </c>
      <c r="G32" s="13" t="s">
        <v>27</v>
      </c>
      <c r="H32" s="21">
        <v>12025.5</v>
      </c>
      <c r="I32" s="15">
        <v>0</v>
      </c>
      <c r="J32" s="15">
        <v>0</v>
      </c>
      <c r="K32" s="21">
        <v>12025.5</v>
      </c>
      <c r="L32" s="21">
        <f>Tabela1[[#This Row],[Salário do Mês (R$)]]-Tabela1[[#This Row],[Valor Líquido (R$)]]</f>
        <v>3063.49</v>
      </c>
      <c r="M32" s="21">
        <v>8962.01</v>
      </c>
    </row>
    <row r="33" spans="1:13" s="22" customFormat="1" x14ac:dyDescent="0.25">
      <c r="A33" s="55"/>
      <c r="B33" s="56" t="s">
        <v>183</v>
      </c>
      <c r="C33" s="41" t="s">
        <v>191</v>
      </c>
      <c r="D33" s="56" t="s">
        <v>186</v>
      </c>
      <c r="E33" s="52" t="s">
        <v>41</v>
      </c>
      <c r="F33" s="24" t="s">
        <v>189</v>
      </c>
      <c r="G33" s="13" t="s">
        <v>27</v>
      </c>
      <c r="H33" s="53">
        <v>5280.37</v>
      </c>
      <c r="I33" s="15">
        <v>0</v>
      </c>
      <c r="J33" s="54"/>
      <c r="K33" s="53">
        <v>5280.37</v>
      </c>
      <c r="L33" s="53">
        <f>Tabela1[[#This Row],[Salário do Mês (R$)]]-Tabela1[[#This Row],[Valor Líquido (R$)]]</f>
        <v>614.44999999999982</v>
      </c>
      <c r="M33" s="53">
        <v>4665.92</v>
      </c>
    </row>
    <row r="34" spans="1:13" s="22" customFormat="1" x14ac:dyDescent="0.25">
      <c r="A34" s="38"/>
      <c r="B34" s="39" t="s">
        <v>170</v>
      </c>
      <c r="C34" s="41" t="s">
        <v>173</v>
      </c>
      <c r="D34" s="39" t="s">
        <v>172</v>
      </c>
      <c r="E34" s="27" t="s">
        <v>120</v>
      </c>
      <c r="F34" s="24" t="s">
        <v>174</v>
      </c>
      <c r="G34" s="13" t="s">
        <v>27</v>
      </c>
      <c r="H34" s="29">
        <v>6559.03</v>
      </c>
      <c r="I34" s="15">
        <v>0</v>
      </c>
      <c r="J34" s="28"/>
      <c r="K34" s="29">
        <v>6559.03</v>
      </c>
      <c r="L34" s="21">
        <f>Tabela1[[#This Row],[Salário do Mês (R$)]]-Tabela1[[#This Row],[Valor Líquido (R$)]]</f>
        <v>1260.3699999999999</v>
      </c>
      <c r="M34" s="29">
        <v>5298.66</v>
      </c>
    </row>
    <row r="35" spans="1:13" s="22" customFormat="1" x14ac:dyDescent="0.25">
      <c r="A35" s="55"/>
      <c r="B35" s="56" t="s">
        <v>184</v>
      </c>
      <c r="C35" s="41" t="s">
        <v>192</v>
      </c>
      <c r="D35" s="56" t="s">
        <v>76</v>
      </c>
      <c r="E35" s="13" t="s">
        <v>31</v>
      </c>
      <c r="F35" s="24" t="s">
        <v>196</v>
      </c>
      <c r="G35" s="13" t="s">
        <v>27</v>
      </c>
      <c r="H35" s="53">
        <v>3646.38</v>
      </c>
      <c r="I35" s="15">
        <v>0</v>
      </c>
      <c r="J35" s="54"/>
      <c r="K35" s="53">
        <v>3646.38</v>
      </c>
      <c r="L35" s="53">
        <f>Tabela1[[#This Row],[Salário do Mês (R$)]]-Tabela1[[#This Row],[Valor Líquido (R$)]]</f>
        <v>326.15000000000009</v>
      </c>
      <c r="M35" s="53">
        <v>3320.23</v>
      </c>
    </row>
    <row r="36" spans="1:13" s="22" customFormat="1" x14ac:dyDescent="0.25">
      <c r="A36" s="34"/>
      <c r="B36" s="18" t="s">
        <v>105</v>
      </c>
      <c r="C36" s="18" t="s">
        <v>161</v>
      </c>
      <c r="D36" s="18" t="s">
        <v>115</v>
      </c>
      <c r="E36" s="42" t="s">
        <v>109</v>
      </c>
      <c r="F36" s="35" t="s">
        <v>110</v>
      </c>
      <c r="G36" s="13" t="s">
        <v>27</v>
      </c>
      <c r="H36" s="20">
        <v>6725.28</v>
      </c>
      <c r="I36" s="15">
        <v>0</v>
      </c>
      <c r="J36" s="15">
        <v>0</v>
      </c>
      <c r="K36" s="20">
        <v>6725.28</v>
      </c>
      <c r="L36" s="21">
        <f>Tabela1[[#This Row],[Salário do Mês (R$)]]-Tabela1[[#This Row],[Valor Líquido (R$)]]</f>
        <v>2029.4099999999999</v>
      </c>
      <c r="M36" s="20">
        <v>4695.87</v>
      </c>
    </row>
    <row r="37" spans="1:13" s="22" customFormat="1" x14ac:dyDescent="0.25">
      <c r="A37" s="17" t="s">
        <v>26</v>
      </c>
      <c r="B37" s="18" t="s">
        <v>9</v>
      </c>
      <c r="C37" s="19" t="s">
        <v>162</v>
      </c>
      <c r="D37" s="18" t="s">
        <v>82</v>
      </c>
      <c r="E37" s="13" t="s">
        <v>31</v>
      </c>
      <c r="F37" s="19" t="s">
        <v>39</v>
      </c>
      <c r="G37" s="13" t="s">
        <v>27</v>
      </c>
      <c r="H37" s="20">
        <v>11225.37</v>
      </c>
      <c r="I37" s="15">
        <v>0</v>
      </c>
      <c r="J37" s="15">
        <v>0</v>
      </c>
      <c r="K37" s="20">
        <v>11225.37</v>
      </c>
      <c r="L37" s="21">
        <f>Tabela1[[#This Row],[Salário do Mês (R$)]]-Tabela1[[#This Row],[Valor Líquido (R$)]]</f>
        <v>2895.59</v>
      </c>
      <c r="M37" s="20">
        <v>8329.7800000000007</v>
      </c>
    </row>
    <row r="38" spans="1:13" s="22" customFormat="1" ht="12" customHeight="1" x14ac:dyDescent="0.25">
      <c r="A38" s="47"/>
      <c r="B38" s="48" t="s">
        <v>177</v>
      </c>
      <c r="C38" s="41" t="s">
        <v>178</v>
      </c>
      <c r="D38" s="51" t="s">
        <v>182</v>
      </c>
      <c r="E38" s="13" t="s">
        <v>180</v>
      </c>
      <c r="F38" s="50" t="s">
        <v>179</v>
      </c>
      <c r="G38" s="13" t="s">
        <v>27</v>
      </c>
      <c r="H38" s="29">
        <v>9200.59</v>
      </c>
      <c r="I38" s="15">
        <v>0</v>
      </c>
      <c r="J38" s="28"/>
      <c r="K38" s="29">
        <v>9200.59</v>
      </c>
      <c r="L38" s="49">
        <f>Tabela1[[#This Row],[Salário do Mês (R$)]]-Tabela1[[#This Row],[Valor Líquido (R$)]]</f>
        <v>9200.59</v>
      </c>
      <c r="M38" s="29">
        <v>0</v>
      </c>
    </row>
    <row r="39" spans="1:13" s="22" customFormat="1" x14ac:dyDescent="0.25">
      <c r="A39" s="17" t="s">
        <v>26</v>
      </c>
      <c r="B39" s="18" t="s">
        <v>97</v>
      </c>
      <c r="C39" s="18" t="s">
        <v>163</v>
      </c>
      <c r="D39" s="18" t="s">
        <v>79</v>
      </c>
      <c r="E39" s="13" t="s">
        <v>29</v>
      </c>
      <c r="F39" s="19" t="s">
        <v>85</v>
      </c>
      <c r="G39" s="13" t="s">
        <v>27</v>
      </c>
      <c r="H39" s="20">
        <v>7999.89</v>
      </c>
      <c r="I39" s="15">
        <v>0</v>
      </c>
      <c r="J39" s="15">
        <v>0</v>
      </c>
      <c r="K39" s="20">
        <v>7999.89</v>
      </c>
      <c r="L39" s="21">
        <f>Tabela1[[#This Row],[Salário do Mês (R$)]]-Tabela1[[#This Row],[Valor Líquido (R$)]]</f>
        <v>7999.89</v>
      </c>
      <c r="M39" s="20">
        <v>0</v>
      </c>
    </row>
    <row r="40" spans="1:13" s="22" customFormat="1" x14ac:dyDescent="0.25">
      <c r="A40" s="17" t="s">
        <v>26</v>
      </c>
      <c r="B40" s="18" t="s">
        <v>10</v>
      </c>
      <c r="C40" s="41" t="s">
        <v>164</v>
      </c>
      <c r="D40" s="18" t="s">
        <v>54</v>
      </c>
      <c r="E40" s="13" t="s">
        <v>41</v>
      </c>
      <c r="F40" s="19" t="s">
        <v>43</v>
      </c>
      <c r="G40" s="13" t="s">
        <v>27</v>
      </c>
      <c r="H40" s="20">
        <v>9978.34</v>
      </c>
      <c r="I40" s="15">
        <v>0</v>
      </c>
      <c r="J40" s="15">
        <v>0</v>
      </c>
      <c r="K40" s="20">
        <v>9978.34</v>
      </c>
      <c r="L40" s="21">
        <f>Tabela1[[#This Row],[Salário do Mês (R$)]]-Tabela1[[#This Row],[Valor Líquido (R$)]]</f>
        <v>2500.5200000000004</v>
      </c>
      <c r="M40" s="20">
        <v>7477.82</v>
      </c>
    </row>
    <row r="41" spans="1:13" s="22" customFormat="1" x14ac:dyDescent="0.25">
      <c r="A41" s="17" t="s">
        <v>26</v>
      </c>
      <c r="B41" s="18" t="s">
        <v>11</v>
      </c>
      <c r="C41" s="41" t="s">
        <v>165</v>
      </c>
      <c r="D41" s="18" t="s">
        <v>55</v>
      </c>
      <c r="E41" s="13" t="s">
        <v>44</v>
      </c>
      <c r="F41" s="19" t="s">
        <v>45</v>
      </c>
      <c r="G41" s="13" t="s">
        <v>27</v>
      </c>
      <c r="H41" s="20">
        <v>9518.27</v>
      </c>
      <c r="I41" s="15">
        <v>0</v>
      </c>
      <c r="J41" s="15">
        <v>0</v>
      </c>
      <c r="K41" s="20">
        <v>9518.27</v>
      </c>
      <c r="L41" s="21">
        <f>Tabela1[[#This Row],[Salário do Mês (R$)]]-Tabela1[[#This Row],[Valor Líquido (R$)]]</f>
        <v>2374</v>
      </c>
      <c r="M41" s="20">
        <v>7144.27</v>
      </c>
    </row>
    <row r="42" spans="1:13" s="22" customFormat="1" x14ac:dyDescent="0.25">
      <c r="A42" s="17" t="s">
        <v>26</v>
      </c>
      <c r="B42" s="18" t="s">
        <v>65</v>
      </c>
      <c r="C42" s="41" t="s">
        <v>166</v>
      </c>
      <c r="D42" s="18" t="s">
        <v>83</v>
      </c>
      <c r="E42" s="13" t="s">
        <v>67</v>
      </c>
      <c r="F42" s="19" t="s">
        <v>68</v>
      </c>
      <c r="G42" s="13" t="s">
        <v>27</v>
      </c>
      <c r="H42" s="15">
        <v>8346.25</v>
      </c>
      <c r="I42" s="15">
        <v>0</v>
      </c>
      <c r="J42" s="15">
        <v>0</v>
      </c>
      <c r="K42" s="15">
        <v>8346.25</v>
      </c>
      <c r="L42" s="21">
        <f>Tabela1[[#This Row],[Salário do Mês (R$)]]-Tabela1[[#This Row],[Valor Líquido (R$)]]</f>
        <v>3265.6400000000003</v>
      </c>
      <c r="M42" s="20">
        <v>5080.6099999999997</v>
      </c>
    </row>
    <row r="43" spans="1:13" s="22" customFormat="1" x14ac:dyDescent="0.25">
      <c r="A43" s="17" t="s">
        <v>26</v>
      </c>
      <c r="B43" s="18" t="s">
        <v>66</v>
      </c>
      <c r="C43" s="41" t="s">
        <v>167</v>
      </c>
      <c r="D43" s="18" t="s">
        <v>84</v>
      </c>
      <c r="E43" s="13" t="s">
        <v>69</v>
      </c>
      <c r="F43" s="19" t="s">
        <v>70</v>
      </c>
      <c r="G43" s="13" t="s">
        <v>27</v>
      </c>
      <c r="H43" s="20">
        <v>10461.34</v>
      </c>
      <c r="I43" s="15">
        <v>0</v>
      </c>
      <c r="J43" s="15">
        <v>0</v>
      </c>
      <c r="K43" s="20">
        <v>10461.34</v>
      </c>
      <c r="L43" s="21">
        <f>Tabela1[[#This Row],[Salário do Mês (R$)]]-Tabela1[[#This Row],[Valor Líquido (R$)]]</f>
        <v>2685.4800000000005</v>
      </c>
      <c r="M43" s="20">
        <v>7775.86</v>
      </c>
    </row>
    <row r="44" spans="1:13" s="22" customFormat="1" x14ac:dyDescent="0.25">
      <c r="A44" s="17" t="s">
        <v>26</v>
      </c>
      <c r="B44" s="18" t="s">
        <v>12</v>
      </c>
      <c r="C44" s="41" t="s">
        <v>168</v>
      </c>
      <c r="D44" s="18" t="s">
        <v>101</v>
      </c>
      <c r="E44" s="13" t="s">
        <v>31</v>
      </c>
      <c r="F44" s="19" t="s">
        <v>102</v>
      </c>
      <c r="G44" s="13" t="s">
        <v>27</v>
      </c>
      <c r="H44" s="20">
        <v>27789.919999999998</v>
      </c>
      <c r="I44" s="15">
        <v>3976.86</v>
      </c>
      <c r="J44" s="15">
        <v>0</v>
      </c>
      <c r="K44" s="20">
        <v>27789.919999999998</v>
      </c>
      <c r="L44" s="21">
        <f>Tabela1[[#This Row],[Salário do Mês (R$)]]-Tabela1[[#This Row],[Valor Líquido (R$)]]</f>
        <v>18664.549999999996</v>
      </c>
      <c r="M44" s="20">
        <v>9125.3700000000008</v>
      </c>
    </row>
    <row r="45" spans="1:13" s="22" customFormat="1" x14ac:dyDescent="0.25">
      <c r="A45" s="55"/>
      <c r="B45" s="56" t="s">
        <v>185</v>
      </c>
      <c r="C45" s="41" t="s">
        <v>193</v>
      </c>
      <c r="D45" s="56" t="s">
        <v>187</v>
      </c>
      <c r="E45" s="13" t="s">
        <v>190</v>
      </c>
      <c r="F45" s="24" t="s">
        <v>188</v>
      </c>
      <c r="G45" s="13" t="s">
        <v>27</v>
      </c>
      <c r="H45" s="53">
        <v>6340.4</v>
      </c>
      <c r="I45" s="15">
        <v>0</v>
      </c>
      <c r="J45" s="54"/>
      <c r="K45" s="53">
        <v>6340.4</v>
      </c>
      <c r="L45" s="53">
        <f>Tabela1[[#This Row],[Salário do Mês (R$)]]-Tabela1[[#This Row],[Valor Líquido (R$)]]</f>
        <v>1201.08</v>
      </c>
      <c r="M45" s="53">
        <v>5139.32</v>
      </c>
    </row>
    <row r="46" spans="1:13" s="22" customFormat="1" ht="12.75" customHeight="1" x14ac:dyDescent="0.25">
      <c r="A46" s="23"/>
      <c r="B46" s="19" t="s">
        <v>106</v>
      </c>
      <c r="C46" s="41" t="s">
        <v>169</v>
      </c>
      <c r="D46" s="19" t="s">
        <v>136</v>
      </c>
      <c r="E46" s="13" t="s">
        <v>31</v>
      </c>
      <c r="F46" s="19" t="s">
        <v>35</v>
      </c>
      <c r="G46" s="13" t="s">
        <v>27</v>
      </c>
      <c r="H46" s="43">
        <v>18089.310000000001</v>
      </c>
      <c r="I46" s="15">
        <v>0</v>
      </c>
      <c r="J46" s="15">
        <v>0</v>
      </c>
      <c r="K46" s="43">
        <v>18089.310000000001</v>
      </c>
      <c r="L46" s="21">
        <f>Tabela1[[#This Row],[Salário do Mês (R$)]]-Tabela1[[#This Row],[Valor Líquido (R$)]]</f>
        <v>4731.0400000000009</v>
      </c>
      <c r="M46" s="21">
        <v>13358.27</v>
      </c>
    </row>
    <row r="47" spans="1:13" s="22" customFormat="1" x14ac:dyDescent="0.25">
      <c r="A47" s="44" t="s">
        <v>26</v>
      </c>
      <c r="B47" s="18" t="s">
        <v>175</v>
      </c>
      <c r="C47" s="45" t="s">
        <v>176</v>
      </c>
      <c r="D47" s="18" t="s">
        <v>94</v>
      </c>
      <c r="E47" s="13" t="s">
        <v>100</v>
      </c>
      <c r="F47" s="24" t="s">
        <v>98</v>
      </c>
      <c r="G47" s="13" t="s">
        <v>27</v>
      </c>
      <c r="H47" s="20">
        <v>33484.089999999997</v>
      </c>
      <c r="I47" s="15">
        <v>0</v>
      </c>
      <c r="J47" s="15">
        <v>0</v>
      </c>
      <c r="K47" s="20">
        <v>33484.089999999997</v>
      </c>
      <c r="L47" s="21">
        <f>Tabela1[[#This Row],[Salário do Mês (R$)]]-Tabela1[[#This Row],[Valor Líquido (R$)]]</f>
        <v>8860.3299999999981</v>
      </c>
      <c r="M47" s="20">
        <v>24623.759999999998</v>
      </c>
    </row>
    <row r="49" spans="2:4" x14ac:dyDescent="0.25">
      <c r="B49" s="1" t="s">
        <v>46</v>
      </c>
      <c r="D49" s="12"/>
    </row>
    <row r="50" spans="2:4" x14ac:dyDescent="0.25">
      <c r="B50" s="1" t="s">
        <v>195</v>
      </c>
      <c r="D50" s="12"/>
    </row>
  </sheetData>
  <mergeCells count="2">
    <mergeCell ref="A8:B8"/>
    <mergeCell ref="A6:O6"/>
  </mergeCells>
  <phoneticPr fontId="22" type="noConversion"/>
  <conditionalFormatting sqref="B49:C1048576 B1:C8">
    <cfRule type="duplicateValues" dxfId="1" priority="19"/>
  </conditionalFormatting>
  <conditionalFormatting sqref="C9 B9:B10">
    <cfRule type="duplicateValues" dxfId="0" priority="16"/>
  </conditionalFormatting>
  <hyperlinks>
    <hyperlink ref="F47" r:id="rId1" xr:uid="{00000000-0004-0000-0000-000000000000}"/>
    <hyperlink ref="F36" r:id="rId2" xr:uid="{00000000-0004-0000-0000-000001000000}"/>
    <hyperlink ref="F26" r:id="rId3" xr:uid="{00000000-0004-0000-0000-000002000000}"/>
    <hyperlink ref="F17" r:id="rId4" xr:uid="{00000000-0004-0000-0000-000003000000}"/>
    <hyperlink ref="F13" r:id="rId5" xr:uid="{00000000-0004-0000-0000-000004000000}"/>
    <hyperlink ref="F32" r:id="rId6" xr:uid="{00000000-0004-0000-0000-000005000000}"/>
    <hyperlink ref="F23" r:id="rId7" xr:uid="{00000000-0004-0000-0000-000006000000}"/>
    <hyperlink ref="F34" r:id="rId8" xr:uid="{00000000-0004-0000-0000-000007000000}"/>
    <hyperlink ref="F38" r:id="rId9" xr:uid="{00000000-0004-0000-0000-000008000000}"/>
    <hyperlink ref="F45" r:id="rId10" xr:uid="{498D2D6D-800A-4C35-BF7A-351759D0CB8A}"/>
    <hyperlink ref="F33" r:id="rId11" xr:uid="{B4E74E10-F054-4005-B9DC-5CBE429B835B}"/>
    <hyperlink ref="F35" r:id="rId12" xr:uid="{341759CB-448F-496A-A973-074F0601F122}"/>
  </hyperlinks>
  <pageMargins left="0.23622047244094491" right="0.23622047244094491" top="0.74803149606299213" bottom="0.74803149606299213" header="0.31496062992125984" footer="0.31496062992125984"/>
  <pageSetup paperSize="9" scale="50" orientation="landscape" r:id="rId13"/>
  <drawing r:id="rId14"/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9985-C5C8-42B7-9017-8C5540998962}">
  <dimension ref="A2:M47"/>
  <sheetViews>
    <sheetView topLeftCell="A7" zoomScale="70" zoomScaleNormal="70" workbookViewId="0">
      <selection activeCell="A2" sqref="A2:J2"/>
    </sheetView>
  </sheetViews>
  <sheetFormatPr defaultRowHeight="14.4" x14ac:dyDescent="0.3"/>
  <cols>
    <col min="1" max="1" width="32.33203125" style="76" customWidth="1"/>
    <col min="2" max="2" width="39.5546875" style="76" customWidth="1"/>
    <col min="3" max="3" width="16" style="76" customWidth="1"/>
    <col min="4" max="4" width="12.88671875" style="76" customWidth="1"/>
    <col min="5" max="5" width="44.33203125" style="76" bestFit="1" customWidth="1"/>
    <col min="6" max="6" width="16.109375" style="76" customWidth="1"/>
    <col min="7" max="7" width="30.33203125" style="76" bestFit="1" customWidth="1"/>
    <col min="8" max="9" width="8.88671875" style="76"/>
    <col min="10" max="10" width="15" style="76" customWidth="1"/>
    <col min="11" max="11" width="10.33203125" style="76" customWidth="1"/>
    <col min="12" max="12" width="17.77734375" style="76" customWidth="1"/>
    <col min="13" max="16384" width="8.88671875" style="76"/>
  </cols>
  <sheetData>
    <row r="2" spans="1:13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59"/>
      <c r="L2" s="59"/>
      <c r="M2" s="59"/>
    </row>
    <row r="8" spans="1:13" ht="15.6" x14ac:dyDescent="0.3">
      <c r="A8" s="87" t="s">
        <v>197</v>
      </c>
      <c r="B8" s="87"/>
      <c r="C8" s="87"/>
      <c r="D8" s="87"/>
      <c r="E8" s="87"/>
      <c r="F8" s="87"/>
      <c r="G8" s="87"/>
      <c r="H8" s="87"/>
      <c r="I8" s="87"/>
      <c r="J8" s="87"/>
      <c r="K8" s="59"/>
      <c r="L8" s="59"/>
      <c r="M8" s="59"/>
    </row>
    <row r="10" spans="1:13" x14ac:dyDescent="0.3">
      <c r="A10" s="77" t="s">
        <v>1</v>
      </c>
      <c r="B10" s="77"/>
      <c r="C10" s="78"/>
      <c r="D10" s="59"/>
      <c r="E10" s="59"/>
      <c r="F10" s="59"/>
      <c r="G10" s="59"/>
      <c r="H10" s="59"/>
      <c r="I10" s="79"/>
      <c r="J10" s="61"/>
      <c r="K10" s="59"/>
      <c r="L10" s="80" t="s">
        <v>198</v>
      </c>
      <c r="M10" s="59"/>
    </row>
    <row r="11" spans="1:13" ht="43.2" x14ac:dyDescent="0.3">
      <c r="A11" s="62" t="s">
        <v>14</v>
      </c>
      <c r="B11" s="81" t="s">
        <v>15</v>
      </c>
      <c r="C11" s="81" t="s">
        <v>137</v>
      </c>
      <c r="D11" s="81" t="s">
        <v>199</v>
      </c>
      <c r="E11" s="81" t="s">
        <v>16</v>
      </c>
      <c r="F11" s="81" t="s">
        <v>200</v>
      </c>
      <c r="G11" s="81" t="s">
        <v>18</v>
      </c>
      <c r="H11" s="81" t="s">
        <v>201</v>
      </c>
      <c r="I11" s="82" t="s">
        <v>22</v>
      </c>
      <c r="J11" s="62" t="s">
        <v>23</v>
      </c>
      <c r="K11" s="62" t="s">
        <v>24</v>
      </c>
      <c r="L11" s="62" t="s">
        <v>25</v>
      </c>
      <c r="M11" s="83"/>
    </row>
    <row r="12" spans="1:13" x14ac:dyDescent="0.3">
      <c r="A12" s="84" t="s">
        <v>202</v>
      </c>
      <c r="B12" s="68" t="s">
        <v>203</v>
      </c>
      <c r="C12" s="85" t="s">
        <v>204</v>
      </c>
      <c r="D12" s="69">
        <v>43313</v>
      </c>
      <c r="E12" s="65" t="s">
        <v>205</v>
      </c>
      <c r="F12" s="70" t="s">
        <v>206</v>
      </c>
      <c r="G12" s="70" t="s">
        <v>207</v>
      </c>
      <c r="H12" s="67">
        <v>0.1356</v>
      </c>
      <c r="I12" s="63"/>
      <c r="J12" s="63">
        <v>21242.506140000001</v>
      </c>
      <c r="K12" s="71"/>
      <c r="L12" s="63">
        <v>21242.506139999998</v>
      </c>
      <c r="M12" s="59"/>
    </row>
    <row r="13" spans="1:13" x14ac:dyDescent="0.3">
      <c r="A13" s="84" t="s">
        <v>202</v>
      </c>
      <c r="B13" s="68" t="s">
        <v>208</v>
      </c>
      <c r="C13" s="85" t="s">
        <v>209</v>
      </c>
      <c r="D13" s="69">
        <v>44585</v>
      </c>
      <c r="E13" s="65" t="s">
        <v>210</v>
      </c>
      <c r="F13" s="70" t="s">
        <v>206</v>
      </c>
      <c r="G13" s="70" t="s">
        <v>211</v>
      </c>
      <c r="H13" s="67">
        <v>0.1356</v>
      </c>
      <c r="I13" s="63"/>
      <c r="J13" s="63">
        <v>7110.9494279999999</v>
      </c>
      <c r="K13" s="71"/>
      <c r="L13" s="63">
        <v>7110.9494279999999</v>
      </c>
      <c r="M13" s="59"/>
    </row>
    <row r="14" spans="1:13" x14ac:dyDescent="0.3">
      <c r="A14" s="84" t="s">
        <v>202</v>
      </c>
      <c r="B14" s="68" t="s">
        <v>212</v>
      </c>
      <c r="C14" s="85" t="s">
        <v>213</v>
      </c>
      <c r="D14" s="69">
        <v>45059</v>
      </c>
      <c r="E14" s="65" t="s">
        <v>214</v>
      </c>
      <c r="F14" s="70" t="s">
        <v>206</v>
      </c>
      <c r="G14" s="70" t="s">
        <v>215</v>
      </c>
      <c r="H14" s="67">
        <v>0.1356</v>
      </c>
      <c r="I14" s="63"/>
      <c r="J14" s="63">
        <v>10762.155707999998</v>
      </c>
      <c r="K14" s="71"/>
      <c r="L14" s="63">
        <v>10762.155707999998</v>
      </c>
      <c r="M14" s="59"/>
    </row>
    <row r="15" spans="1:13" x14ac:dyDescent="0.3">
      <c r="A15" s="84" t="s">
        <v>202</v>
      </c>
      <c r="B15" s="68" t="s">
        <v>216</v>
      </c>
      <c r="C15" s="85" t="s">
        <v>217</v>
      </c>
      <c r="D15" s="69">
        <v>42965</v>
      </c>
      <c r="E15" s="65" t="s">
        <v>218</v>
      </c>
      <c r="F15" s="70" t="s">
        <v>206</v>
      </c>
      <c r="G15" s="70" t="s">
        <v>219</v>
      </c>
      <c r="H15" s="67">
        <v>0.1356</v>
      </c>
      <c r="I15" s="63"/>
      <c r="J15" s="63">
        <v>3370.4396999999999</v>
      </c>
      <c r="K15" s="71"/>
      <c r="L15" s="63">
        <v>3370.4396999999999</v>
      </c>
      <c r="M15" s="59"/>
    </row>
    <row r="16" spans="1:13" x14ac:dyDescent="0.3">
      <c r="A16" s="84" t="s">
        <v>202</v>
      </c>
      <c r="B16" s="68" t="s">
        <v>220</v>
      </c>
      <c r="C16" s="85" t="s">
        <v>221</v>
      </c>
      <c r="D16" s="69">
        <v>45369</v>
      </c>
      <c r="E16" s="65" t="s">
        <v>222</v>
      </c>
      <c r="F16" s="70" t="s">
        <v>206</v>
      </c>
      <c r="G16" s="72" t="s">
        <v>223</v>
      </c>
      <c r="H16" s="67">
        <v>0.1356</v>
      </c>
      <c r="I16" s="63"/>
      <c r="J16" s="63">
        <v>1382.7687960000001</v>
      </c>
      <c r="K16" s="71"/>
      <c r="L16" s="63">
        <v>1382.7687960000001</v>
      </c>
      <c r="M16" s="59"/>
    </row>
    <row r="17" spans="1:12" x14ac:dyDescent="0.3">
      <c r="A17" s="84" t="s">
        <v>202</v>
      </c>
      <c r="B17" s="68" t="s">
        <v>224</v>
      </c>
      <c r="C17" s="85" t="s">
        <v>225</v>
      </c>
      <c r="D17" s="69">
        <v>45810</v>
      </c>
      <c r="E17" s="65" t="s">
        <v>226</v>
      </c>
      <c r="F17" s="70" t="s">
        <v>206</v>
      </c>
      <c r="G17" s="72" t="s">
        <v>227</v>
      </c>
      <c r="H17" s="67">
        <v>0.1356</v>
      </c>
      <c r="I17" s="63"/>
      <c r="J17" s="63">
        <v>3252.178872</v>
      </c>
      <c r="K17" s="71"/>
      <c r="L17" s="63">
        <v>3252.178872</v>
      </c>
    </row>
    <row r="18" spans="1:12" x14ac:dyDescent="0.3">
      <c r="A18" s="84" t="s">
        <v>202</v>
      </c>
      <c r="B18" s="68" t="s">
        <v>228</v>
      </c>
      <c r="C18" s="85" t="s">
        <v>229</v>
      </c>
      <c r="D18" s="69">
        <v>45873</v>
      </c>
      <c r="E18" s="65" t="s">
        <v>230</v>
      </c>
      <c r="F18" s="70" t="s">
        <v>206</v>
      </c>
      <c r="G18" s="72" t="s">
        <v>231</v>
      </c>
      <c r="H18" s="67">
        <v>0.1356</v>
      </c>
      <c r="I18" s="63"/>
      <c r="J18" s="63">
        <v>1937.1666839999998</v>
      </c>
      <c r="K18" s="71"/>
      <c r="L18" s="63">
        <v>1937.1666839999998</v>
      </c>
    </row>
    <row r="19" spans="1:12" x14ac:dyDescent="0.3">
      <c r="A19" s="84" t="s">
        <v>202</v>
      </c>
      <c r="B19" s="68" t="s">
        <v>232</v>
      </c>
      <c r="C19" s="85" t="s">
        <v>233</v>
      </c>
      <c r="D19" s="69">
        <v>43313</v>
      </c>
      <c r="E19" s="65" t="s">
        <v>234</v>
      </c>
      <c r="F19" s="70" t="s">
        <v>206</v>
      </c>
      <c r="G19" s="72" t="s">
        <v>235</v>
      </c>
      <c r="H19" s="67">
        <v>0.1356</v>
      </c>
      <c r="I19" s="63"/>
      <c r="J19" s="63">
        <v>1483.4287440000001</v>
      </c>
      <c r="K19" s="71"/>
      <c r="L19" s="63">
        <v>1483.4287440000001</v>
      </c>
    </row>
    <row r="20" spans="1:12" x14ac:dyDescent="0.3">
      <c r="A20" s="84" t="s">
        <v>202</v>
      </c>
      <c r="B20" s="68" t="s">
        <v>236</v>
      </c>
      <c r="C20" s="85" t="s">
        <v>237</v>
      </c>
      <c r="D20" s="69">
        <v>45369</v>
      </c>
      <c r="E20" s="65" t="s">
        <v>238</v>
      </c>
      <c r="F20" s="70" t="s">
        <v>206</v>
      </c>
      <c r="G20" s="72" t="s">
        <v>239</v>
      </c>
      <c r="H20" s="67">
        <v>0.1356</v>
      </c>
      <c r="I20" s="63"/>
      <c r="J20" s="63">
        <v>6229.1155079999999</v>
      </c>
      <c r="K20" s="71"/>
      <c r="L20" s="63">
        <v>6229.1155079999999</v>
      </c>
    </row>
    <row r="21" spans="1:12" x14ac:dyDescent="0.3">
      <c r="A21" s="84" t="s">
        <v>202</v>
      </c>
      <c r="B21" s="68" t="s">
        <v>240</v>
      </c>
      <c r="C21" s="85" t="s">
        <v>241</v>
      </c>
      <c r="D21" s="69">
        <v>43678</v>
      </c>
      <c r="E21" s="65" t="s">
        <v>242</v>
      </c>
      <c r="F21" s="70" t="s">
        <v>206</v>
      </c>
      <c r="G21" s="70" t="s">
        <v>243</v>
      </c>
      <c r="H21" s="67">
        <v>0.1356</v>
      </c>
      <c r="I21" s="63"/>
      <c r="J21" s="63">
        <v>3893.196684</v>
      </c>
      <c r="K21" s="71"/>
      <c r="L21" s="63">
        <v>3893.196684</v>
      </c>
    </row>
    <row r="22" spans="1:12" x14ac:dyDescent="0.3">
      <c r="A22" s="84" t="s">
        <v>202</v>
      </c>
      <c r="B22" s="68" t="s">
        <v>244</v>
      </c>
      <c r="C22" s="85" t="s">
        <v>245</v>
      </c>
      <c r="D22" s="69">
        <v>42219</v>
      </c>
      <c r="E22" s="65" t="s">
        <v>246</v>
      </c>
      <c r="F22" s="70" t="s">
        <v>206</v>
      </c>
      <c r="G22" s="70" t="s">
        <v>247</v>
      </c>
      <c r="H22" s="67">
        <v>0.1356</v>
      </c>
      <c r="I22" s="63"/>
      <c r="J22" s="63">
        <v>902.66208000000006</v>
      </c>
      <c r="K22" s="71"/>
      <c r="L22" s="63">
        <v>902.66208000000006</v>
      </c>
    </row>
    <row r="23" spans="1:12" x14ac:dyDescent="0.3">
      <c r="A23" s="84" t="s">
        <v>202</v>
      </c>
      <c r="B23" s="68" t="s">
        <v>248</v>
      </c>
      <c r="C23" s="85" t="s">
        <v>249</v>
      </c>
      <c r="D23" s="69">
        <v>45600</v>
      </c>
      <c r="E23" s="65" t="s">
        <v>250</v>
      </c>
      <c r="F23" s="70" t="s">
        <v>206</v>
      </c>
      <c r="G23" s="72" t="s">
        <v>251</v>
      </c>
      <c r="H23" s="67">
        <v>0.1356</v>
      </c>
      <c r="I23" s="63"/>
      <c r="J23" s="63">
        <v>1019.476056</v>
      </c>
      <c r="K23" s="71"/>
      <c r="L23" s="63">
        <v>1019.476056</v>
      </c>
    </row>
    <row r="24" spans="1:12" x14ac:dyDescent="0.3">
      <c r="A24" s="84" t="s">
        <v>202</v>
      </c>
      <c r="B24" s="68" t="s">
        <v>252</v>
      </c>
      <c r="C24" s="85" t="s">
        <v>253</v>
      </c>
      <c r="D24" s="69">
        <v>43437</v>
      </c>
      <c r="E24" s="65" t="s">
        <v>254</v>
      </c>
      <c r="F24" s="70" t="s">
        <v>206</v>
      </c>
      <c r="G24" s="70" t="s">
        <v>255</v>
      </c>
      <c r="H24" s="67">
        <v>0.1356</v>
      </c>
      <c r="I24" s="63"/>
      <c r="J24" s="63">
        <v>1592.535216</v>
      </c>
      <c r="K24" s="71"/>
      <c r="L24" s="63">
        <v>1592.535216</v>
      </c>
    </row>
    <row r="25" spans="1:12" x14ac:dyDescent="0.3">
      <c r="A25" s="84" t="s">
        <v>202</v>
      </c>
      <c r="B25" s="68" t="s">
        <v>256</v>
      </c>
      <c r="C25" s="85" t="s">
        <v>257</v>
      </c>
      <c r="D25" s="69">
        <v>46153</v>
      </c>
      <c r="E25" s="65" t="s">
        <v>258</v>
      </c>
      <c r="F25" s="70" t="s">
        <v>206</v>
      </c>
      <c r="G25" s="72" t="s">
        <v>259</v>
      </c>
      <c r="H25" s="67">
        <v>0.1356</v>
      </c>
      <c r="I25" s="63"/>
      <c r="J25" s="63">
        <v>2237.5125480000002</v>
      </c>
      <c r="K25" s="71"/>
      <c r="L25" s="63">
        <v>2237.5125480000002</v>
      </c>
    </row>
    <row r="26" spans="1:12" x14ac:dyDescent="0.3">
      <c r="A26" s="84" t="s">
        <v>202</v>
      </c>
      <c r="B26" s="68" t="s">
        <v>260</v>
      </c>
      <c r="C26" s="85" t="s">
        <v>261</v>
      </c>
      <c r="D26" s="69">
        <v>44881</v>
      </c>
      <c r="E26" s="65" t="s">
        <v>262</v>
      </c>
      <c r="F26" s="70" t="s">
        <v>206</v>
      </c>
      <c r="G26" s="72" t="s">
        <v>263</v>
      </c>
      <c r="H26" s="67">
        <v>0.1356</v>
      </c>
      <c r="I26" s="63"/>
      <c r="J26" s="63">
        <v>3893.196684</v>
      </c>
      <c r="K26" s="71"/>
      <c r="L26" s="63">
        <v>3893.196684</v>
      </c>
    </row>
    <row r="27" spans="1:12" x14ac:dyDescent="0.3">
      <c r="A27" s="84" t="s">
        <v>202</v>
      </c>
      <c r="B27" s="68" t="s">
        <v>264</v>
      </c>
      <c r="C27" s="85" t="s">
        <v>265</v>
      </c>
      <c r="D27" s="69">
        <v>45880</v>
      </c>
      <c r="E27" s="65" t="s">
        <v>266</v>
      </c>
      <c r="F27" s="70" t="s">
        <v>267</v>
      </c>
      <c r="G27" s="72" t="s">
        <v>268</v>
      </c>
      <c r="H27" s="67">
        <v>0.1356</v>
      </c>
      <c r="I27" s="63"/>
      <c r="J27" s="63">
        <v>4570.0454399999999</v>
      </c>
      <c r="K27" s="71"/>
      <c r="L27" s="63">
        <v>4570.0454399999999</v>
      </c>
    </row>
    <row r="28" spans="1:12" x14ac:dyDescent="0.3">
      <c r="A28" s="84" t="s">
        <v>202</v>
      </c>
      <c r="B28" s="68" t="s">
        <v>269</v>
      </c>
      <c r="C28" s="85" t="s">
        <v>270</v>
      </c>
      <c r="D28" s="69">
        <v>45460</v>
      </c>
      <c r="E28" s="65" t="s">
        <v>271</v>
      </c>
      <c r="F28" s="70" t="s">
        <v>206</v>
      </c>
      <c r="G28" s="72" t="s">
        <v>272</v>
      </c>
      <c r="H28" s="67">
        <v>0.1356</v>
      </c>
      <c r="I28" s="63"/>
      <c r="J28" s="63">
        <v>1121.414712</v>
      </c>
      <c r="K28" s="71"/>
      <c r="L28" s="63">
        <v>1121.414712</v>
      </c>
    </row>
    <row r="29" spans="1:12" x14ac:dyDescent="0.3">
      <c r="A29" s="84" t="s">
        <v>202</v>
      </c>
      <c r="B29" s="68" t="s">
        <v>273</v>
      </c>
      <c r="C29" s="85" t="s">
        <v>274</v>
      </c>
      <c r="D29" s="69">
        <v>45943</v>
      </c>
      <c r="E29" s="65" t="s">
        <v>275</v>
      </c>
      <c r="F29" s="70" t="s">
        <v>206</v>
      </c>
      <c r="G29" s="72" t="s">
        <v>276</v>
      </c>
      <c r="H29" s="67">
        <v>0.1356</v>
      </c>
      <c r="I29" s="63"/>
      <c r="J29" s="63">
        <v>1047.8327280000001</v>
      </c>
      <c r="K29" s="71"/>
      <c r="L29" s="63">
        <v>1047.8327280000001</v>
      </c>
    </row>
    <row r="30" spans="1:12" x14ac:dyDescent="0.3">
      <c r="A30" s="84" t="s">
        <v>202</v>
      </c>
      <c r="B30" s="68" t="s">
        <v>277</v>
      </c>
      <c r="C30" s="85" t="s">
        <v>278</v>
      </c>
      <c r="D30" s="69">
        <v>42065</v>
      </c>
      <c r="E30" s="65" t="s">
        <v>279</v>
      </c>
      <c r="F30" s="70" t="s">
        <v>206</v>
      </c>
      <c r="G30" s="70" t="s">
        <v>280</v>
      </c>
      <c r="H30" s="67">
        <v>0.1356</v>
      </c>
      <c r="I30" s="63"/>
      <c r="J30" s="63">
        <v>5691.8045759999995</v>
      </c>
      <c r="K30" s="71"/>
      <c r="L30" s="63">
        <v>5691.8045759999995</v>
      </c>
    </row>
    <row r="31" spans="1:12" x14ac:dyDescent="0.3">
      <c r="A31" s="84" t="s">
        <v>202</v>
      </c>
      <c r="B31" s="68" t="s">
        <v>281</v>
      </c>
      <c r="C31" s="85" t="s">
        <v>282</v>
      </c>
      <c r="D31" s="69">
        <v>40513</v>
      </c>
      <c r="E31" s="65" t="s">
        <v>283</v>
      </c>
      <c r="F31" s="70" t="s">
        <v>206</v>
      </c>
      <c r="G31" s="70" t="s">
        <v>284</v>
      </c>
      <c r="H31" s="67">
        <v>0.1356</v>
      </c>
      <c r="I31" s="63"/>
      <c r="J31" s="63">
        <v>1765.2746999999999</v>
      </c>
      <c r="K31" s="71"/>
      <c r="L31" s="63">
        <v>1765.2746999999999</v>
      </c>
    </row>
    <row r="32" spans="1:12" x14ac:dyDescent="0.3">
      <c r="A32" s="84" t="s">
        <v>202</v>
      </c>
      <c r="B32" s="68" t="s">
        <v>285</v>
      </c>
      <c r="C32" s="85" t="s">
        <v>286</v>
      </c>
      <c r="D32" s="69">
        <v>45915</v>
      </c>
      <c r="E32" s="65" t="s">
        <v>287</v>
      </c>
      <c r="F32" s="70" t="s">
        <v>206</v>
      </c>
      <c r="G32" s="72" t="s">
        <v>288</v>
      </c>
      <c r="H32" s="67">
        <v>0.1356</v>
      </c>
      <c r="I32" s="63"/>
      <c r="J32" s="63">
        <v>4213.218108</v>
      </c>
      <c r="K32" s="71"/>
      <c r="L32" s="63">
        <v>4213.218108</v>
      </c>
    </row>
    <row r="33" spans="1:12" x14ac:dyDescent="0.3">
      <c r="A33" s="84" t="s">
        <v>202</v>
      </c>
      <c r="B33" s="68" t="s">
        <v>289</v>
      </c>
      <c r="C33" s="85" t="s">
        <v>290</v>
      </c>
      <c r="D33" s="69">
        <v>45236</v>
      </c>
      <c r="E33" s="65" t="s">
        <v>291</v>
      </c>
      <c r="F33" s="70" t="s">
        <v>206</v>
      </c>
      <c r="G33" s="72" t="s">
        <v>292</v>
      </c>
      <c r="H33" s="67">
        <v>0.1356</v>
      </c>
      <c r="I33" s="63"/>
      <c r="J33" s="63">
        <v>2249.7151920000001</v>
      </c>
      <c r="K33" s="71"/>
      <c r="L33" s="63">
        <v>2249.7151920000001</v>
      </c>
    </row>
    <row r="34" spans="1:12" x14ac:dyDescent="0.3">
      <c r="A34" s="84" t="s">
        <v>202</v>
      </c>
      <c r="B34" s="68" t="s">
        <v>293</v>
      </c>
      <c r="C34" s="85" t="s">
        <v>294</v>
      </c>
      <c r="D34" s="69">
        <v>45208</v>
      </c>
      <c r="E34" s="65" t="s">
        <v>295</v>
      </c>
      <c r="F34" s="70" t="s">
        <v>206</v>
      </c>
      <c r="G34" s="72" t="s">
        <v>296</v>
      </c>
      <c r="H34" s="67">
        <v>0.1356</v>
      </c>
      <c r="I34" s="63"/>
      <c r="J34" s="63">
        <v>1382.7687960000001</v>
      </c>
      <c r="K34" s="71"/>
      <c r="L34" s="63">
        <v>1382.7687960000001</v>
      </c>
    </row>
    <row r="35" spans="1:12" x14ac:dyDescent="0.3">
      <c r="A35" s="84" t="s">
        <v>202</v>
      </c>
      <c r="B35" s="68" t="s">
        <v>297</v>
      </c>
      <c r="C35" s="85" t="s">
        <v>298</v>
      </c>
      <c r="D35" s="69">
        <v>45544</v>
      </c>
      <c r="E35" s="65" t="s">
        <v>299</v>
      </c>
      <c r="F35" s="70" t="s">
        <v>206</v>
      </c>
      <c r="G35" s="72" t="s">
        <v>300</v>
      </c>
      <c r="H35" s="67">
        <v>0.1356</v>
      </c>
      <c r="I35" s="63"/>
      <c r="J35" s="63">
        <v>1430.928492</v>
      </c>
      <c r="K35" s="71"/>
      <c r="L35" s="63">
        <v>1430.928492</v>
      </c>
    </row>
    <row r="36" spans="1:12" x14ac:dyDescent="0.3">
      <c r="A36" s="84" t="s">
        <v>202</v>
      </c>
      <c r="B36" s="68" t="s">
        <v>301</v>
      </c>
      <c r="C36" s="85" t="s">
        <v>302</v>
      </c>
      <c r="D36" s="69">
        <v>40787</v>
      </c>
      <c r="E36" s="65" t="s">
        <v>303</v>
      </c>
      <c r="F36" s="70" t="s">
        <v>206</v>
      </c>
      <c r="G36" s="70" t="s">
        <v>304</v>
      </c>
      <c r="H36" s="67">
        <v>0.1356</v>
      </c>
      <c r="I36" s="63"/>
      <c r="J36" s="63">
        <v>5349.6274679999997</v>
      </c>
      <c r="K36" s="71"/>
      <c r="L36" s="63">
        <v>5349.6274679999997</v>
      </c>
    </row>
    <row r="37" spans="1:12" x14ac:dyDescent="0.3">
      <c r="A37" s="84" t="s">
        <v>202</v>
      </c>
      <c r="B37" s="68" t="s">
        <v>305</v>
      </c>
      <c r="C37" s="85" t="s">
        <v>306</v>
      </c>
      <c r="D37" s="69">
        <v>43047</v>
      </c>
      <c r="E37" s="65" t="s">
        <v>307</v>
      </c>
      <c r="F37" s="70" t="s">
        <v>206</v>
      </c>
      <c r="G37" s="70" t="s">
        <v>308</v>
      </c>
      <c r="H37" s="67">
        <v>0.1356</v>
      </c>
      <c r="I37" s="63"/>
      <c r="J37" s="63">
        <v>4798.8446759999997</v>
      </c>
      <c r="K37" s="71"/>
      <c r="L37" s="63">
        <v>4798.8446759999997</v>
      </c>
    </row>
    <row r="38" spans="1:12" x14ac:dyDescent="0.3">
      <c r="A38" s="84" t="s">
        <v>202</v>
      </c>
      <c r="B38" s="68" t="s">
        <v>309</v>
      </c>
      <c r="C38" s="85" t="s">
        <v>310</v>
      </c>
      <c r="D38" s="69">
        <v>45327</v>
      </c>
      <c r="E38" s="65" t="s">
        <v>311</v>
      </c>
      <c r="F38" s="70" t="s">
        <v>206</v>
      </c>
      <c r="G38" s="72" t="s">
        <v>312</v>
      </c>
      <c r="H38" s="67">
        <v>0.1356</v>
      </c>
      <c r="I38" s="63"/>
      <c r="J38" s="63">
        <v>3893.196684</v>
      </c>
      <c r="K38" s="71"/>
      <c r="L38" s="63">
        <v>3893.196684</v>
      </c>
    </row>
    <row r="39" spans="1:12" x14ac:dyDescent="0.3">
      <c r="A39" s="84" t="s">
        <v>202</v>
      </c>
      <c r="B39" s="68" t="s">
        <v>313</v>
      </c>
      <c r="C39" s="85" t="s">
        <v>314</v>
      </c>
      <c r="D39" s="69">
        <v>42982</v>
      </c>
      <c r="E39" s="65" t="s">
        <v>315</v>
      </c>
      <c r="F39" s="70" t="s">
        <v>206</v>
      </c>
      <c r="G39" s="72" t="s">
        <v>316</v>
      </c>
      <c r="H39" s="67">
        <v>0.1356</v>
      </c>
      <c r="I39" s="63"/>
      <c r="J39" s="63">
        <v>2943.6278519999996</v>
      </c>
      <c r="K39" s="71"/>
      <c r="L39" s="63">
        <v>2943.6278519999996</v>
      </c>
    </row>
    <row r="40" spans="1:12" x14ac:dyDescent="0.3">
      <c r="A40" s="84" t="s">
        <v>202</v>
      </c>
      <c r="B40" s="68" t="s">
        <v>317</v>
      </c>
      <c r="C40" s="85" t="s">
        <v>318</v>
      </c>
      <c r="D40" s="69">
        <v>45593</v>
      </c>
      <c r="E40" s="65" t="s">
        <v>319</v>
      </c>
      <c r="F40" s="70" t="s">
        <v>206</v>
      </c>
      <c r="G40" s="70" t="s">
        <v>320</v>
      </c>
      <c r="H40" s="67">
        <v>0.1356</v>
      </c>
      <c r="I40" s="63"/>
      <c r="J40" s="63">
        <v>737.13380400000005</v>
      </c>
      <c r="K40" s="71"/>
      <c r="L40" s="63">
        <v>737.13380400000005</v>
      </c>
    </row>
    <row r="41" spans="1:12" x14ac:dyDescent="0.3">
      <c r="A41" s="84" t="s">
        <v>202</v>
      </c>
      <c r="B41" s="68" t="s">
        <v>321</v>
      </c>
      <c r="C41" s="85" t="s">
        <v>322</v>
      </c>
      <c r="D41" s="69">
        <v>46174</v>
      </c>
      <c r="E41" s="65" t="s">
        <v>323</v>
      </c>
      <c r="F41" s="70" t="s">
        <v>206</v>
      </c>
      <c r="G41" s="72" t="s">
        <v>324</v>
      </c>
      <c r="H41" s="67">
        <v>0.1356</v>
      </c>
      <c r="I41" s="63"/>
      <c r="J41" s="63">
        <v>1760.2330919999999</v>
      </c>
      <c r="K41" s="71"/>
      <c r="L41" s="63">
        <v>1760.2330919999999</v>
      </c>
    </row>
    <row r="42" spans="1:12" x14ac:dyDescent="0.3">
      <c r="A42" s="84" t="s">
        <v>202</v>
      </c>
      <c r="B42" s="68" t="s">
        <v>325</v>
      </c>
      <c r="C42" s="85" t="s">
        <v>326</v>
      </c>
      <c r="D42" s="69">
        <v>45159</v>
      </c>
      <c r="E42" s="65" t="s">
        <v>275</v>
      </c>
      <c r="F42" s="70" t="s">
        <v>206</v>
      </c>
      <c r="G42" s="70" t="s">
        <v>327</v>
      </c>
      <c r="H42" s="67">
        <v>0.1356</v>
      </c>
      <c r="I42" s="63"/>
      <c r="J42" s="63">
        <v>1124.3246879999999</v>
      </c>
      <c r="K42" s="71"/>
      <c r="L42" s="63">
        <v>1124.3246879999999</v>
      </c>
    </row>
    <row r="43" spans="1:12" x14ac:dyDescent="0.3">
      <c r="A43" s="84" t="s">
        <v>202</v>
      </c>
      <c r="B43" s="68" t="s">
        <v>328</v>
      </c>
      <c r="C43" s="85" t="s">
        <v>329</v>
      </c>
      <c r="D43" s="69">
        <v>44599</v>
      </c>
      <c r="E43" s="59" t="s">
        <v>330</v>
      </c>
      <c r="F43" s="70" t="s">
        <v>206</v>
      </c>
      <c r="G43" s="72" t="s">
        <v>331</v>
      </c>
      <c r="H43" s="67">
        <v>0.1356</v>
      </c>
      <c r="I43" s="63"/>
      <c r="J43" s="63">
        <v>2007.0183119999999</v>
      </c>
      <c r="K43" s="71"/>
      <c r="L43" s="63">
        <v>2007.0183119999999</v>
      </c>
    </row>
    <row r="44" spans="1:12" x14ac:dyDescent="0.3">
      <c r="A44" s="84" t="s">
        <v>202</v>
      </c>
      <c r="B44" s="68" t="s">
        <v>332</v>
      </c>
      <c r="C44" s="85" t="s">
        <v>333</v>
      </c>
      <c r="D44" s="69">
        <v>43286</v>
      </c>
      <c r="E44" s="66" t="s">
        <v>334</v>
      </c>
      <c r="F44" s="70" t="s">
        <v>206</v>
      </c>
      <c r="G44" s="70" t="s">
        <v>335</v>
      </c>
      <c r="H44" s="67">
        <v>0.1356</v>
      </c>
      <c r="I44" s="63"/>
      <c r="J44" s="63">
        <v>1760.6222640000001</v>
      </c>
      <c r="K44" s="71"/>
      <c r="L44" s="63">
        <v>1760.6222640000001</v>
      </c>
    </row>
    <row r="45" spans="1:12" x14ac:dyDescent="0.3">
      <c r="A45" s="86" t="s">
        <v>336</v>
      </c>
      <c r="B45" s="73"/>
      <c r="C45" s="73"/>
      <c r="D45" s="73"/>
      <c r="E45" s="73"/>
      <c r="F45" s="73"/>
      <c r="G45" s="74"/>
      <c r="H45" s="74"/>
      <c r="I45" s="64"/>
      <c r="J45" s="73"/>
      <c r="K45" s="73"/>
      <c r="L45" s="73"/>
    </row>
    <row r="46" spans="1:12" x14ac:dyDescent="0.3">
      <c r="A46" s="75"/>
      <c r="B46" s="73"/>
      <c r="C46" s="73"/>
      <c r="D46" s="73"/>
      <c r="E46" s="73"/>
      <c r="F46" s="73"/>
      <c r="G46" s="74"/>
      <c r="H46" s="74"/>
      <c r="I46" s="64"/>
      <c r="J46" s="73"/>
      <c r="K46" s="73"/>
      <c r="L46" s="73"/>
    </row>
    <row r="47" spans="1:12" x14ac:dyDescent="0.3">
      <c r="A47" s="75"/>
      <c r="B47" s="73"/>
      <c r="C47" s="73"/>
      <c r="D47" s="73"/>
      <c r="E47" s="73"/>
      <c r="F47" s="73"/>
      <c r="G47" s="74"/>
      <c r="H47" s="74"/>
      <c r="I47" s="64"/>
      <c r="J47" s="73"/>
      <c r="K47" s="73"/>
      <c r="L47" s="73"/>
    </row>
  </sheetData>
  <mergeCells count="3">
    <mergeCell ref="A10:B10"/>
    <mergeCell ref="A2:J2"/>
    <mergeCell ref="A8:J8"/>
  </mergeCells>
  <hyperlinks>
    <hyperlink ref="G33" r:id="rId1" xr:uid="{069F277E-5B7C-42E0-B4D8-CC466279FE29}"/>
    <hyperlink ref="G28" r:id="rId2" xr:uid="{C2F89F38-AD71-4553-A16E-B27DD5EFB561}"/>
    <hyperlink ref="G23" r:id="rId3" xr:uid="{7F640C01-F46B-4D3E-801B-63B4D6D3E80C}"/>
    <hyperlink ref="G19" r:id="rId4" xr:uid="{EFAA7A70-5331-47CC-A281-9FCF8CAE7A99}"/>
    <hyperlink ref="G39" r:id="rId5" xr:uid="{BBEFE2D2-52F8-460C-B7B2-7409DD8B82A1}"/>
    <hyperlink ref="G43" r:id="rId6" xr:uid="{FE219921-E03A-449B-995C-B7A49332B9EF}"/>
    <hyperlink ref="G26" r:id="rId7" xr:uid="{0599D3C5-FF19-492E-B591-084A3C8D1A77}"/>
    <hyperlink ref="G16" r:id="rId8" xr:uid="{63087278-AD79-4CDC-AB28-B04C27661B8E}"/>
    <hyperlink ref="G17" r:id="rId9" xr:uid="{0435D4DF-4252-42A4-B14E-5075B673A9BA}"/>
    <hyperlink ref="G18" r:id="rId10" xr:uid="{8797F3CB-0505-4CE5-9BA5-BEC1F646C04C}"/>
    <hyperlink ref="G27" r:id="rId11" xr:uid="{0AE7DF5E-E7A0-496D-B06F-AAB8F9A66E5A}"/>
    <hyperlink ref="G32" r:id="rId12" xr:uid="{E10D9659-DA29-4851-88D0-FAB950F0710A}"/>
    <hyperlink ref="G29" r:id="rId13" xr:uid="{4BC42812-CA5D-4997-BC6F-BCD6FA4CAA18}"/>
    <hyperlink ref="G20" r:id="rId14" xr:uid="{C5AC41C2-C3BD-4715-B3B5-4476A5838485}"/>
    <hyperlink ref="G34" r:id="rId15" xr:uid="{87FC9354-92DE-4E8E-B959-CC632D8EA0FD}"/>
    <hyperlink ref="G38" r:id="rId16" xr:uid="{FB6F5E68-5C67-4B9F-9361-E35B97A6701F}"/>
    <hyperlink ref="G35" r:id="rId17" xr:uid="{5DD22F30-EE4E-4CEB-8DC7-D4AEBDB5F718}"/>
    <hyperlink ref="G25" r:id="rId18" xr:uid="{5AF6F6FC-A376-4CE6-9C1F-3D58C3364F54}"/>
    <hyperlink ref="G41" r:id="rId19" xr:uid="{C530C7A7-626D-409F-B715-B70CE333DE92}"/>
  </hyperlinks>
  <pageMargins left="0.511811024" right="0.511811024" top="0.78740157499999996" bottom="0.78740157499999996" header="0.31496062000000002" footer="0.31496062000000002"/>
  <pageSetup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HDT</vt:lpstr>
      <vt:lpstr>ISG</vt:lpstr>
      <vt:lpstr>HDT!Area_de_impressao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Callefi</dc:creator>
  <cp:lastModifiedBy>Emilly Tayana Parreira de Souza</cp:lastModifiedBy>
  <cp:revision>5</cp:revision>
  <cp:lastPrinted>2026-07-01T19:27:45Z</cp:lastPrinted>
  <dcterms:created xsi:type="dcterms:W3CDTF">2016-04-15T10:56:22Z</dcterms:created>
  <dcterms:modified xsi:type="dcterms:W3CDTF">2026-07-01T19:34:31Z</dcterms:modified>
  <dc:language>pt-BR</dc:language>
</cp:coreProperties>
</file>