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TRANSPARÊNCIA - SITE\COVID\"/>
    </mc:Choice>
  </mc:AlternateContent>
  <bookViews>
    <workbookView xWindow="0" yWindow="0" windowWidth="28800" windowHeight="12330" tabRatio="500"/>
  </bookViews>
  <sheets>
    <sheet name="mar 19 a mar 20" sheetId="2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97" i="2" l="1"/>
  <c r="E256" i="2"/>
  <c r="E249" i="2"/>
  <c r="E236" i="2"/>
  <c r="E222" i="2"/>
  <c r="E217" i="2"/>
  <c r="E203" i="2"/>
  <c r="E192" i="2"/>
  <c r="E168" i="2"/>
  <c r="E117" i="2"/>
  <c r="E67" i="2"/>
  <c r="E299" i="2" l="1"/>
  <c r="E238" i="2"/>
  <c r="E301" i="2" l="1"/>
</calcChain>
</file>

<file path=xl/sharedStrings.xml><?xml version="1.0" encoding="utf-8"?>
<sst xmlns="http://schemas.openxmlformats.org/spreadsheetml/2006/main" count="855" uniqueCount="409">
  <si>
    <t>UNIDADE:</t>
  </si>
  <si>
    <t>HOSPITAL REGIONAL JORGE ROSSMANN - HRJR</t>
  </si>
  <si>
    <t>DATA DA ENTRADA NA NOTA FISCAL</t>
  </si>
  <si>
    <t>RAZÃO SOCIAL DO FORNECEDOR</t>
  </si>
  <si>
    <t>N° DA NOTA FISCAL</t>
  </si>
  <si>
    <t>DUPATRI HOSPITALAR COMERCIO IMPORTAÇÃO E EXPORTAÇÃO LTDA</t>
  </si>
  <si>
    <t>44501</t>
  </si>
  <si>
    <t>AVENTAL P/ PROCEDIMENTO C/ MANGA LONGA 25G - DESCARTAVEL</t>
  </si>
  <si>
    <t>CIRURGICA FERNANDES LTDA</t>
  </si>
  <si>
    <t>1194358</t>
  </si>
  <si>
    <t>MASCARA CIRURGICA DESC. C/ ELASTICO 3 CAMADAS</t>
  </si>
  <si>
    <t>1195227</t>
  </si>
  <si>
    <t>SONDA ASPIRACAO SISTEMA FECHADO Nº 12</t>
  </si>
  <si>
    <t>SONDA ASPIRACAO SISTEMA FECHADO N° 14</t>
  </si>
  <si>
    <t>IMAGEM PROD.RADIOLOGICOS LTDA</t>
  </si>
  <si>
    <t>1272306</t>
  </si>
  <si>
    <t>LUVA AMBIDESTRA P/ PROCEDIMENTO TAM: P CX C/ 100 UND</t>
  </si>
  <si>
    <t>COMERCIAL CIRURGICA RIOCLARENSE LTDA (FILIA</t>
  </si>
  <si>
    <t>531053</t>
  </si>
  <si>
    <t>EURODESK DIST. DE PROD. MEDICOS HOSPITALARES IMPORT. E EXP. LTDA EPP</t>
  </si>
  <si>
    <t>989</t>
  </si>
  <si>
    <t xml:space="preserve">FUTURA DISTRIB. DE MEDICAMENTOS E PROD. DE </t>
  </si>
  <si>
    <t>35192</t>
  </si>
  <si>
    <t>LUVA AMBIDESTRA P/ PROCEDIMENTO TAM: M CX C/ 100 UND</t>
  </si>
  <si>
    <t>COMERCIAL 3 ALBE LTDA</t>
  </si>
  <si>
    <t>196608</t>
  </si>
  <si>
    <t>ALCOOL EM GEL 70% 500ML C/ PUMP C/ EFEITO TIXOTRÓPICO E LAUDO DE CANDIDA AURIS</t>
  </si>
  <si>
    <t>ALCOOL EM GEL NEUTRO CIRURGICO POR FRICCAO 1 LITRO</t>
  </si>
  <si>
    <t>196619</t>
  </si>
  <si>
    <t>SABONETE LIQUIDO NEUTRO CIRURGICO POR FRICCAO 1 LITRO</t>
  </si>
  <si>
    <t>196618</t>
  </si>
  <si>
    <t>DE PAULI COMER  REPRESEN IMPORT E EXPORT LTDA</t>
  </si>
  <si>
    <t>LUVA AMBIDESTRA P/ PROCEDIMENTO TAM: G CX C/ 100 UND</t>
  </si>
  <si>
    <t>COMERCIAL CIRURGICA RIOCLARENSE LTDA</t>
  </si>
  <si>
    <t>FILTRO BACTERIOLOGICO 85 ML ADULTO C/ TRAQUEIA</t>
  </si>
  <si>
    <t>CIRURGICA KD LTDA EPP</t>
  </si>
  <si>
    <t>LUMIAR HEALTH BUILDERS EQUIPAMENTOS HOSPITALARES LTDA</t>
  </si>
  <si>
    <t>FILTRO BACTERIOLOGICO P/ VENTILADORES HEPA</t>
  </si>
  <si>
    <t xml:space="preserve">DUPATRI HOSPITALAR COMERCIO, IMPORTACAO E </t>
  </si>
  <si>
    <t>TERMOMETRO CLINICO DIGITAL</t>
  </si>
  <si>
    <t>ATIVA COMERCIAL HOSPITALAR LTDA - MATRIZ</t>
  </si>
  <si>
    <t>IPRATROPIO 0,025%-20ML SOL. INALATORIA</t>
  </si>
  <si>
    <t>SOMA / SP PRODUTOS HOSPITALARES LTDA</t>
  </si>
  <si>
    <t>FENOTEROL  0,5%-20ML SOL. INALATORIA</t>
  </si>
  <si>
    <t>DATA EQUIPAMENTOS DE SEGURANCA LTDA ME</t>
  </si>
  <si>
    <t>OCULOS DE PROTECAO TRANSPARENTE</t>
  </si>
  <si>
    <t>TOUCA DESCARTAVEL C/ELASTICO</t>
  </si>
  <si>
    <t>ASTRA FARMA COMERCIO DE MATERIAL MEDICO H</t>
  </si>
  <si>
    <t>CEFTRIAXONA 1G PO LIOF. EV/IM</t>
  </si>
  <si>
    <t>RC DISTRIBUIDORA DE PRODUTOS FARMACEUTICOS EIRELI</t>
  </si>
  <si>
    <t>CIRURGICA SAO JOSE LTDA</t>
  </si>
  <si>
    <t>POLAR FIX INDUSTRIA E COMERCIO DE PRODUTOS  HOSPITALARES LTDA</t>
  </si>
  <si>
    <t>MEDILAR IMP. DISTR. PROD. MEDICO HOSPITALAR</t>
  </si>
  <si>
    <t>PARACETAMOL 200MG/ML- 15ML SOL. ORAL</t>
  </si>
  <si>
    <t>SALBUTAMOL 2MG/5ML-120ML XAROPE</t>
  </si>
  <si>
    <t>DIPIRONA  500MG/ML-10ML SOL. ORAL</t>
  </si>
  <si>
    <t>FARMATER MEDICAMENTOS LTDA</t>
  </si>
  <si>
    <t>AZITROMICINA 200MG/5ML - 75ML</t>
  </si>
  <si>
    <t>M.N.P CUSTODIO COMER DE PROD HOSPITALARES-ME</t>
  </si>
  <si>
    <t>LENCOL DESCARTAVEL ROLO 0,70 X 50M</t>
  </si>
  <si>
    <t>ESTETOSCOPIO ADULTO DUOSON</t>
  </si>
  <si>
    <t>COMERCIAL CIRURGICA RIOCLARENSE LTDA - LODRINA</t>
  </si>
  <si>
    <t>TERMOMETRO DIGITAL DE TESTA</t>
  </si>
  <si>
    <t xml:space="preserve">CRISTALIA PRODUTOS QUIMICOS FARMACEUTICOS </t>
  </si>
  <si>
    <t>AZITROMICINA PÓ LIOFILIZADO INJ. 500MG</t>
  </si>
  <si>
    <t>GO MED DIST DE MED. LTDA</t>
  </si>
  <si>
    <t>MÁSCARA PFF2</t>
  </si>
  <si>
    <t>KM CLEAN DIST. E IMP. EIRELI</t>
  </si>
  <si>
    <t>ALCOOL 70% 01 LITRO</t>
  </si>
  <si>
    <t>MÁSC. DUPLA CAMADA</t>
  </si>
  <si>
    <t>FOUR MED DIST. HOSP. IMP. LTDA EPP</t>
  </si>
  <si>
    <t>ÁLCOOL 70% 100ML – 528 UND.</t>
  </si>
  <si>
    <t>ÁLCOOL 70% 1000ML – 336 UND.</t>
  </si>
  <si>
    <t>A CASA DOS UNIFORMES</t>
  </si>
  <si>
    <t>AVENTAL DESC. 50GRS</t>
  </si>
  <si>
    <t>BIOHOSP PRODUTOS</t>
  </si>
  <si>
    <t>CONCEITO DIST. DE MED. E MATERIAIS</t>
  </si>
  <si>
    <t>ELLO DISTRIBUIÇÃO LTDA</t>
  </si>
  <si>
    <t>SALBUTAMOL 100MCG DOSE</t>
  </si>
  <si>
    <t>BUDESONIDA, CEFTRIAXONA, IPRATROPIO, PARACETAMOL</t>
  </si>
  <si>
    <t>CHAZAK VE EMATZ COM. IMP.</t>
  </si>
  <si>
    <t>ROMA DISTRIB. DE MAT. HOSPITALARES</t>
  </si>
  <si>
    <t>TARJA MEDIC. HOSPITALARES</t>
  </si>
  <si>
    <t>FENOTEROL 100MCG AEROSOL</t>
  </si>
  <si>
    <t>MASCARA C/ RESERVATORIO</t>
  </si>
  <si>
    <t>MÁSCARA PFF2 (PAGO ANTECIPADO APENAS R$ 95.360,00</t>
  </si>
  <si>
    <t>JRG DIST. DE MED. HOSPITALARES LTDA</t>
  </si>
  <si>
    <t>ALCOOL ETÍLICO 100ML</t>
  </si>
  <si>
    <t>FILTRO BACTERIANO COM TRAQUEIA</t>
  </si>
  <si>
    <t>ANBIOTON IMPORTADORA LTDA</t>
  </si>
  <si>
    <t>AZITROMICINA 500MG PO LIOFILIZADO</t>
  </si>
  <si>
    <t>FORMULA PAULISTA MANIPULACAO E DROGARIA LTDA EPP</t>
  </si>
  <si>
    <t>HIDROXICLOROQUINA 200MG</t>
  </si>
  <si>
    <t>HEPARINA 0,25ML/LEVOFLOXACINO SOL. INJ.</t>
  </si>
  <si>
    <t>LUVA P/ PROCEDIMENTO P E LUVA P/ PROCEDIMENTO M</t>
  </si>
  <si>
    <t>TRACK CARE 6, TRACK CARE 8</t>
  </si>
  <si>
    <t>DIPIRONA  GOTAS/ FENOTEROL GOTAS</t>
  </si>
  <si>
    <t>MEDLAR IMPORT E DIST. PROD. MEDICOS E HOSPITALARES</t>
  </si>
  <si>
    <t>ALCOOL 100ML</t>
  </si>
  <si>
    <t>MEDMAR DISTR. MAT. MED. HOSPITALAR LTDA</t>
  </si>
  <si>
    <t>BIO INFINITY TECNOLOGIA HOSP. EIRELI</t>
  </si>
  <si>
    <t>CIRCUITO DE VENTILADOR</t>
  </si>
  <si>
    <t>RECOMMED DISTRIBUIDORA</t>
  </si>
  <si>
    <t>OPTIGERM</t>
  </si>
  <si>
    <t>ALCOOL GEL 500ML</t>
  </si>
  <si>
    <t>EA9 FASHION COMERCIO DE ROUPAS E CALCADOS LTDA</t>
  </si>
  <si>
    <t>AVENTAL TNT 70G</t>
  </si>
  <si>
    <t>GRANDESC MATERIAIS HOSPITALARES EIRELI</t>
  </si>
  <si>
    <t>AVENTAL DESC. 30G</t>
  </si>
  <si>
    <t>CONCEITO DISTRIBUIDORA DE MEDICAMENTOS E MATERIAIS CIRURGICOS LTDA</t>
  </si>
  <si>
    <t>ALCOOL 70 GEL</t>
  </si>
  <si>
    <t>FOUR MED DISTRIBUIDORA HOSPITALAR IMPORTADORA LTDA EPP</t>
  </si>
  <si>
    <t>AZITROMICINA SUSP. 600MG</t>
  </si>
  <si>
    <t>CITYMED COMERCIO DE MEDICAMENTOS E PRODUTOS HOSPITALARES LTDA</t>
  </si>
  <si>
    <t>LUVA G</t>
  </si>
  <si>
    <t>13A INFORMATICA E MATERIAL DE ESCRITORIO LTDA</t>
  </si>
  <si>
    <t>FACE SHIELD</t>
  </si>
  <si>
    <t>SULMEDIC COMERCIO DE MEDICAMENTOS EIRELI</t>
  </si>
  <si>
    <t>OMEPRACOL IV</t>
  </si>
  <si>
    <t>MARIA IVANI (DROGA BELLA)</t>
  </si>
  <si>
    <t>ALCOOL 1L</t>
  </si>
  <si>
    <t>MASTER DISGNOSTICA PROD. LABOR.</t>
  </si>
  <si>
    <t>KIT COLETA SWAB C/ RAYON</t>
  </si>
  <si>
    <t>STARBAND SISTEMA DE IDENTIFICAÇÃO</t>
  </si>
  <si>
    <t>PULSEIRA IDENTIFICAÇÃO AMARELA</t>
  </si>
  <si>
    <t>BIO BRASIL CIENCIA E TECN.</t>
  </si>
  <si>
    <t>MASCARA DE PANO</t>
  </si>
  <si>
    <t>A CASA DO UNIFORME COM. E SERV. EIRELI ME</t>
  </si>
  <si>
    <t>AVENTAL DESC. 50G</t>
  </si>
  <si>
    <t>ATM MEDICAL EQUIP. MED. LTDA ME</t>
  </si>
  <si>
    <t>MODULO DE PRESSAO INVASIVA</t>
  </si>
  <si>
    <t>R.R. FERREIRA MATERIAIS HOSPITALARES E ELETRICOS</t>
  </si>
  <si>
    <t>AEROCAMERA</t>
  </si>
  <si>
    <t>MEDICAMENTAL HOSPITALAR LTDA</t>
  </si>
  <si>
    <t>PROPOFOL</t>
  </si>
  <si>
    <t>FORMOTEROL</t>
  </si>
  <si>
    <t>AVENTAL DESCART. TNT 30G</t>
  </si>
  <si>
    <t>AVENTAL DESCART. IMPERMEÁVEL 50G</t>
  </si>
  <si>
    <t>CAPROMED FARMACEUTICA LTDA ME</t>
  </si>
  <si>
    <t>ALCOOL ETILICO 500ML C/ PUMP</t>
  </si>
  <si>
    <t>RAPHAEL GONCALVES NICESIO</t>
  </si>
  <si>
    <t>ESTETOSCOPIO ADULTO E INFANTIL DUOSON</t>
  </si>
  <si>
    <t>ELLO DISTRIBUICAO LTDA - EPP</t>
  </si>
  <si>
    <t>MASCARA PPF2</t>
  </si>
  <si>
    <t>ALCOOL GEL 70% -100ML</t>
  </si>
  <si>
    <t>FOUR MED DISTRIBUIDORA HOSPITALAR IMP. LTDA EPP</t>
  </si>
  <si>
    <t>MORIAH ASSESSORIA E REPRESENTACOES COMERCIAIS LTDA</t>
  </si>
  <si>
    <t>ESPAÇADOR INALAIR ADULTO E PEDIATRICO</t>
  </si>
  <si>
    <t>PHILIPS MEDICAL SYSTEMS LTDA</t>
  </si>
  <si>
    <t>VALVULA EXALATORIA P/ VENTILADOR</t>
  </si>
  <si>
    <t>CRISMED-COMERCIAL HOSPITALAR LTDA</t>
  </si>
  <si>
    <t>AZITROMICINA 500MG PO COMPRIMIDO</t>
  </si>
  <si>
    <t>DROGARIA NOVA ESPERANCA EIRELI</t>
  </si>
  <si>
    <t>FORMOTEROL + BUDESONIDA</t>
  </si>
  <si>
    <t>DUPATRI HOSPITALAR COMERCIAL IMPORTADORA EXPORTADORA LTDA</t>
  </si>
  <si>
    <t>ENOXAPARINA</t>
  </si>
  <si>
    <t>BIOTEC PROD. HOSPITALARES</t>
  </si>
  <si>
    <t>COBERTURA PARA OBITO</t>
  </si>
  <si>
    <t>LABCENTER MEDICINA LABORATORIAL</t>
  </si>
  <si>
    <t>TESTE RAPIDO COVID</t>
  </si>
  <si>
    <t>PROPOFOL/MIDAZOLAM</t>
  </si>
  <si>
    <t>FARMACIA ABDS LTDA EPP</t>
  </si>
  <si>
    <t>ALCOOL ETILICO 70% 500ML GEL</t>
  </si>
  <si>
    <t>MASCARA PFF2</t>
  </si>
  <si>
    <t>SOL DISTRIBUIDORA DE PRODUTOS HOSP. E FARMAC. LTDA</t>
  </si>
  <si>
    <t>VASOPRESSINA 20U/ML</t>
  </si>
  <si>
    <t>BIOHOSP PROD. HOSPITALARES</t>
  </si>
  <si>
    <t>DEXTROCETAMINA/QUETIAPINA</t>
  </si>
  <si>
    <t>BASCEL COMERCIO DE PROD. HOSPITALARES</t>
  </si>
  <si>
    <t>NOREPINEFRINA</t>
  </si>
  <si>
    <t>FENITOÍNA/OMEPRAZOL/FLUMAZENIL/REMIFENTANILA</t>
  </si>
  <si>
    <t>CLARITROMICINA FRASCO - AMPOLA</t>
  </si>
  <si>
    <t>MASCARA FACIAL EM TECIDO</t>
  </si>
  <si>
    <t>CONFECCOE SAMARTIN´S LTDA</t>
  </si>
  <si>
    <t>METADONA 10MG</t>
  </si>
  <si>
    <t>MEROPENEM 500MG</t>
  </si>
  <si>
    <t>CLONIDINA/HEPARINA/NITROGLICERINA</t>
  </si>
  <si>
    <t>CEFTRIAXONA/DEXMEDETOMIDINA/DOBUTAMINA/POLIMIXINA/DIPIRONA/LIDOCAINA/METILPREDNISOLONA</t>
  </si>
  <si>
    <t>NEUPHARMA DISTRIBUICAO DE MATERIAL MEDICO HOSPITALAR LTDA</t>
  </si>
  <si>
    <t>GENTAMICINA/HIDROCORTISONA/PIPERACILINA/VANCOMICINA</t>
  </si>
  <si>
    <t>AVENTAL 30G</t>
  </si>
  <si>
    <t>A CASA DO UNIFORME COMERCIO E SERVICOS EIRELI ME</t>
  </si>
  <si>
    <t>CIRURGICA SANTA CRUZ COMERCIO DE PROD HOSPITALAR LTDA</t>
  </si>
  <si>
    <t>PANCURONIO</t>
  </si>
  <si>
    <t>CLINDAMICINA/CLORETO SÓDIO 20%/ETOMIDATO</t>
  </si>
  <si>
    <t>ATRACURIO 10MG/ML</t>
  </si>
  <si>
    <t>ATM MEDICAL- EQUIPAMENTOS MEDICOS LTDA-ME</t>
  </si>
  <si>
    <t>MODULO E SENSOR DE CAPNOGRAFIA</t>
  </si>
  <si>
    <t>ADAPTADOR DE VIAS AEREAS P/ SENSOR DE CAPNOGRAFIA</t>
  </si>
  <si>
    <t>MIDAZOLAM 50MG</t>
  </si>
  <si>
    <t>CTM EXPRESS DISTRIBUIDORA DE MEDICAMENTOS LTDA</t>
  </si>
  <si>
    <t>VETOPACK INDUSTRIA E COMERCIO DE PLASTICOS RECICLADOS LTDA</t>
  </si>
  <si>
    <t>COBERTURA P/ OBITO</t>
  </si>
  <si>
    <t>BIOHOSP PRODUTOS HOSPITALARES LTDA</t>
  </si>
  <si>
    <t>SOQUIMICA LABORATORIOS</t>
  </si>
  <si>
    <t>BICARBONATO DE SODIO 250ML</t>
  </si>
  <si>
    <t>CLINDAMICINA/HALOPERIDOL</t>
  </si>
  <si>
    <t>NOREPINEFRINA/ERITROPOENTINA</t>
  </si>
  <si>
    <t>ASTRA FARMA COMERCIO DE MATERIAL MEDICO HOSPITALRES</t>
  </si>
  <si>
    <t>EXPRESSMEDICAL COM ATAC E VAREJ DE CORRELATOS MEDICOS LTDA</t>
  </si>
  <si>
    <t>AEROCAMARA</t>
  </si>
  <si>
    <t>GLUCONATO DE CALCIO</t>
  </si>
  <si>
    <t>VENTILOMETRO</t>
  </si>
  <si>
    <t>DEXTROCETAMINA</t>
  </si>
  <si>
    <t>SULFENTANILA</t>
  </si>
  <si>
    <t>MORFINA 10MG</t>
  </si>
  <si>
    <t>MIRANDA E GEORGINI LTDA ME</t>
  </si>
  <si>
    <t>REMIFENTANILA 2ML</t>
  </si>
  <si>
    <t>SUXAMETONIO</t>
  </si>
  <si>
    <t>LUVA CIRURGICA  Nº 8,0</t>
  </si>
  <si>
    <t>AVENTAL DESCARTÁVEL  30G</t>
  </si>
  <si>
    <t>BRAZIL 3 BUSSINESS PARTICIPACOES LTDA</t>
  </si>
  <si>
    <t>TESTE RÁPIDO COVID-19</t>
  </si>
  <si>
    <t>AVENTAL IMPERMEAVEL 50G</t>
  </si>
  <si>
    <t>TRACK CARE 12, TRACK CARE 14</t>
  </si>
  <si>
    <t>A APACE EMBALAGENS EM VIDRO E PLASTICO LTDA</t>
  </si>
  <si>
    <t>MASCARA CIRUR. DESCARTAVEL C/ ELÁSTICO 3 CAMADAS</t>
  </si>
  <si>
    <t>DIPROMED COM E IMP. LTDA</t>
  </si>
  <si>
    <t>LUVA P/ PROCEDIMENTO TAM M</t>
  </si>
  <si>
    <t>METILPREDNISOLONA 500MG AMPOLA</t>
  </si>
  <si>
    <t>DEXAMETASONA 4MG/2,5ML AMPOLA</t>
  </si>
  <si>
    <t>LUVA P/ PROCEDIMENTO TAM G</t>
  </si>
  <si>
    <t>ALCOOL ETILICO 70% GEL</t>
  </si>
  <si>
    <t>ROBORIS DO BRASIL AUTOMOCAO INDUSTRIAL LTDA ME</t>
  </si>
  <si>
    <t>BOLHA DE RESPIRAÇÃO INDIVIDUAL CONTROLADA</t>
  </si>
  <si>
    <t>TRACK CARE 12</t>
  </si>
  <si>
    <t>FULL LIGHT COMERCIAL LTDA</t>
  </si>
  <si>
    <t>UNIAO QUIMICA FARMACEUTICA NACIONAL S A</t>
  </si>
  <si>
    <t>SUXAMETONIO 100MG</t>
  </si>
  <si>
    <t>FENTANILA 10ML/LIDOCAINA SPRAY</t>
  </si>
  <si>
    <t>FUTURA COMERCIO DE PRODUTOS MEDICOS E HOSPITALARES LTDA</t>
  </si>
  <si>
    <t>ATRACURIO 10MG/ML-5ML</t>
  </si>
  <si>
    <t>CISATRACURIO 2MG/ML -5ML</t>
  </si>
  <si>
    <t>FENTANILA 10ML</t>
  </si>
  <si>
    <t>FILTRO BACTERIOLÓGICO 85ML ADULTO C/ TRAQUEIA</t>
  </si>
  <si>
    <t>CISATRACÚRIO 2MG/ML - 10ML</t>
  </si>
  <si>
    <t>FENTANILA 0,05MG/ML-2ML SOL. INJETAVEL</t>
  </si>
  <si>
    <t>LUVA P, M , G</t>
  </si>
  <si>
    <t>SONDA SIST. FECHADO Nº 6</t>
  </si>
  <si>
    <t>ALKO DO BRASIL INDUSTRIA E COMERCIO LTDA</t>
  </si>
  <si>
    <t>SONDA SIST. FECHADO Nº 12 e 14</t>
  </si>
  <si>
    <t>CIRURGICA KD LTDA</t>
  </si>
  <si>
    <t>LUVAS P, M, G</t>
  </si>
  <si>
    <t>CIRURGICA SÃO JOSÉ LTDA</t>
  </si>
  <si>
    <t>AGULHAS, SERINGAS</t>
  </si>
  <si>
    <t>SUPERMED COM. IMP. DE PROD. MED E HOSP. LTDA</t>
  </si>
  <si>
    <t>MED CENTER COM. LTDA</t>
  </si>
  <si>
    <t>HEPARINA/ OMEPRAZOL</t>
  </si>
  <si>
    <t xml:space="preserve">COMERCIAL CIRURGICA RIOCLARENSE LTDA </t>
  </si>
  <si>
    <t>KETAMIN 50mg/ml</t>
  </si>
  <si>
    <t>AVENTAL DESCARTAVEL 30G</t>
  </si>
  <si>
    <t>RCCLEAN LIMPEZA PROFISSIONAL EIRELI</t>
  </si>
  <si>
    <t>MASCARA CIRUR. TRIPLA DESC. C/ ELASTICO</t>
  </si>
  <si>
    <t>MASTER COM. LTDA</t>
  </si>
  <si>
    <t>FILTRO HMF ADULTO</t>
  </si>
  <si>
    <t>IDEAL FIT</t>
  </si>
  <si>
    <t>KEMPARTS COM. PROD. QUIM.</t>
  </si>
  <si>
    <t>CISATRACÚRIO 2MG/ML - 5ML</t>
  </si>
  <si>
    <t>JBL SERVIÇOS E DISTRIB. DE MAT. MÉDICO</t>
  </si>
  <si>
    <t>SONDA SISTEMA FECHADO Nº 6</t>
  </si>
  <si>
    <t>AVENTAL DESCARTAVEL 30 GR MANGA LONGA</t>
  </si>
  <si>
    <t>VLM PRODUTOS DESCARTÁVEIS</t>
  </si>
  <si>
    <t>LUVA DE PROCEDIMENTO TAM G</t>
  </si>
  <si>
    <t>LUVA DE PROCEDIMENTO TAM M</t>
  </si>
  <si>
    <t>BACEL COMERCIO DE PRODUTOS HOSPITALARES</t>
  </si>
  <si>
    <t>LUVA DE PROCEDIMENTO TAM P, M, G</t>
  </si>
  <si>
    <t>DUPATRI HOSPITALAR COM. IMP. EXP.</t>
  </si>
  <si>
    <t>FILTRO BACTERIANO</t>
  </si>
  <si>
    <t>MASCARA DESC.</t>
  </si>
  <si>
    <t xml:space="preserve">FUTURA DISTRIB. DE MEDICAMENTOS E PROD. </t>
  </si>
  <si>
    <t>FENTANILA 10ML/DOBUTAMINA</t>
  </si>
  <si>
    <t>LONGMED PRODUTOS MEDICOS HOSPITALARES</t>
  </si>
  <si>
    <t>Heparina 0,25ML</t>
  </si>
  <si>
    <t>SONDA SISTEMA FECHADO Nº 16</t>
  </si>
  <si>
    <t>MNP HOSPITALARES EIRELLI</t>
  </si>
  <si>
    <t>SONDA SISTEMA FECHADO Nº 8</t>
  </si>
  <si>
    <t>ENOXAPARINA 60MG</t>
  </si>
  <si>
    <t>GLOBAL HOSP. IMP. E COM.</t>
  </si>
  <si>
    <t>CISATRACURIO 2MG/ML -5ML/MIDAZOLAM 10ML</t>
  </si>
  <si>
    <t>AZITROMICINA SUSP.. ORAL</t>
  </si>
  <si>
    <t>SOMA/MG HOSPITALAR</t>
  </si>
  <si>
    <t>HEPARINA 5ML</t>
  </si>
  <si>
    <t>ELLO DISTRIBUIDORA LTDA</t>
  </si>
  <si>
    <t>CISATRACURIO 5ml</t>
  </si>
  <si>
    <t>STOCK MED DISTRIBUIDORA</t>
  </si>
  <si>
    <t>MIDAZOLAM 5MG</t>
  </si>
  <si>
    <t>DEXMEDETOMIDINA</t>
  </si>
  <si>
    <t>FENIX MED. E MAT. CIRURG.</t>
  </si>
  <si>
    <t>SONDA SISTEMA FECHADO Nº 12 E Nº 14</t>
  </si>
  <si>
    <t>NEVE PREMIUM IND E COM DE PROD. CIRURG.</t>
  </si>
  <si>
    <t xml:space="preserve">MASCARA N95  </t>
  </si>
  <si>
    <t>LEVOFLOXACINO 5MG/ML-100ML SOL. INJETAVEL LEVOFLOXACINO 5MG/ML-100ML SOL. INJETAVEL</t>
  </si>
  <si>
    <t>NATUREZA DOS INSUMOS ( Materiais; Medicamentos; outros )</t>
  </si>
  <si>
    <t>VLR. NOTA FISCAL</t>
  </si>
  <si>
    <t>DATA DO(S) VENCTO(S)</t>
  </si>
  <si>
    <t xml:space="preserve">MASCARA CIRURGICA DESC. C/ ELASTICO 3 CAMADAS </t>
  </si>
  <si>
    <t xml:space="preserve">MASCARA N95 </t>
  </si>
  <si>
    <t>ALCOOL ETILICO 70% - 1000ML</t>
  </si>
  <si>
    <t xml:space="preserve">ALCOOL ETILICO 70% - 1000ML </t>
  </si>
  <si>
    <t xml:space="preserve">ALCOOL ETILICO 70% - 1000ML  </t>
  </si>
  <si>
    <t xml:space="preserve">ALCOOL ETILICO 70% 440ML GEL  </t>
  </si>
  <si>
    <t>TOTAL DE MARÇO 2020</t>
  </si>
  <si>
    <t>TOTAL DE MAIO 2020</t>
  </si>
  <si>
    <t>TOTAL DE ABRIL 2020</t>
  </si>
  <si>
    <t>TOTAL DE JUNHO 2020</t>
  </si>
  <si>
    <t>TOTAL DE JULHO 2020</t>
  </si>
  <si>
    <t>TOTAL DE AGOSTO 2020</t>
  </si>
  <si>
    <t>TOTAL DE DEZEMBRO 2020</t>
  </si>
  <si>
    <t>TOTAL 2020</t>
  </si>
  <si>
    <t>TOTAL DE JANEIRO 2021</t>
  </si>
  <si>
    <t>TOTAL DE FEVEREIRO 2021</t>
  </si>
  <si>
    <t>TOTAL DE MARÇO 2021</t>
  </si>
  <si>
    <t>TOTAL DE JANEIRO A MARÇO 2021</t>
  </si>
  <si>
    <t>TOTAL GERAL MARÇO 2020 A MARÇO 2021</t>
  </si>
  <si>
    <t>DATA DA ENTRADA NOTA FISCAL</t>
  </si>
  <si>
    <t>N°  NOTA FISCAL</t>
  </si>
  <si>
    <t>TOTAL DE SETEMBRO 2020</t>
  </si>
  <si>
    <t>CNPJ</t>
  </si>
  <si>
    <t>17.700.736/0001-48</t>
  </si>
  <si>
    <t>04.027.894/0003-26</t>
  </si>
  <si>
    <t>61.418.042/0001-31</t>
  </si>
  <si>
    <t>07.752.231/0001-23</t>
  </si>
  <si>
    <t>17.114.621/0001-07</t>
  </si>
  <si>
    <t>19.434.913/0001-44</t>
  </si>
  <si>
    <t>32.756.444/0001-48</t>
  </si>
  <si>
    <t>55.309.074/0003-68</t>
  </si>
  <si>
    <t>59.269.654/0001-68</t>
  </si>
  <si>
    <t>03.951.140/0001-33</t>
  </si>
  <si>
    <t>67.729.178/0002-20</t>
  </si>
  <si>
    <t>09.260.071/0001-06</t>
  </si>
  <si>
    <t>05.652.247/0005-30</t>
  </si>
  <si>
    <t>24.711.499/0001-03</t>
  </si>
  <si>
    <t>18.269.125/0001-87</t>
  </si>
  <si>
    <t>04.274.988/0001-38</t>
  </si>
  <si>
    <t>05.847.630/0001-10</t>
  </si>
  <si>
    <t>12.904.870/0001-74</t>
  </si>
  <si>
    <t>10.571.984/0001-14</t>
  </si>
  <si>
    <t>25.101.524/0001-08</t>
  </si>
  <si>
    <t>02.881.877/0001-64</t>
  </si>
  <si>
    <t>04.342.595/0002-03</t>
  </si>
  <si>
    <t>03.402.979/0001-12</t>
  </si>
  <si>
    <t>27.129.890/0001-92</t>
  </si>
  <si>
    <t>32.384.285/0001-06</t>
  </si>
  <si>
    <t>44.734.671/0001-51</t>
  </si>
  <si>
    <t>14.115.388/0002-61</t>
  </si>
  <si>
    <t>34.282.929/0001-72</t>
  </si>
  <si>
    <t>09.609.048/0001-76</t>
  </si>
  <si>
    <t>26.558.992/0001-60</t>
  </si>
  <si>
    <t>04.380.569/0001-80</t>
  </si>
  <si>
    <t>11.260.846/0001-87</t>
  </si>
  <si>
    <t>11.440.828/0001-87</t>
  </si>
  <si>
    <t>10.590.007/0001-64</t>
  </si>
  <si>
    <t>23.583.413/0001-03</t>
  </si>
  <si>
    <t>14.566.826/0001-27</t>
  </si>
  <si>
    <t>74.400.052/0001-91</t>
  </si>
  <si>
    <t>29.606.766/0002-87</t>
  </si>
  <si>
    <t>07.086.868/0001-03</t>
  </si>
  <si>
    <t>28.357.619/0001-77</t>
  </si>
  <si>
    <t>13.328.409/0001-83</t>
  </si>
  <si>
    <t>31.378.288/0001-66</t>
  </si>
  <si>
    <t>21.854.833/0001-90</t>
  </si>
  <si>
    <t>00.647.935/0001-64</t>
  </si>
  <si>
    <t>17.344.464/0001-18</t>
  </si>
  <si>
    <t>11.042.278/0001-48</t>
  </si>
  <si>
    <t>21.820.133/0001-84</t>
  </si>
  <si>
    <t>13.085.369.0001-96</t>
  </si>
  <si>
    <t>22.654.814/0001-82</t>
  </si>
  <si>
    <t>32.311.246/0001-10</t>
  </si>
  <si>
    <t>58.295.213/0001-78</t>
  </si>
  <si>
    <t>04.192.876/0001-38</t>
  </si>
  <si>
    <t>43.575.877/0001-13</t>
  </si>
  <si>
    <t>07.204.591/000168</t>
  </si>
  <si>
    <t>07.871.900/0001-53</t>
  </si>
  <si>
    <t>09.944.371/0001-04</t>
  </si>
  <si>
    <t>13.041.230/0001-40</t>
  </si>
  <si>
    <t>21.367.184/0001-00</t>
  </si>
  <si>
    <t>21.515.353/0001-02</t>
  </si>
  <si>
    <t>57.436.370/0001-93</t>
  </si>
  <si>
    <t>21.487.927/0001-78</t>
  </si>
  <si>
    <t>94.516.671/0002-34</t>
  </si>
  <si>
    <t>59.225.268/0001-74</t>
  </si>
  <si>
    <t>07.657.571/0001-42</t>
  </si>
  <si>
    <t>07.752.236/0001-23</t>
  </si>
  <si>
    <t>10.761.932/0001-00</t>
  </si>
  <si>
    <t>32.311.246/0001-70</t>
  </si>
  <si>
    <t>10.596.721/0001-60</t>
  </si>
  <si>
    <t>10.515.403/0001-27</t>
  </si>
  <si>
    <t>52.752.920/0003-21</t>
  </si>
  <si>
    <t>47.869.078/0004-53</t>
  </si>
  <si>
    <t>20.333.876/000927</t>
  </si>
  <si>
    <t>36.563.565/0001-24</t>
  </si>
  <si>
    <t>60.665.981/0009-75</t>
  </si>
  <si>
    <t>67.729.178/0004-91</t>
  </si>
  <si>
    <t>32.137.424/0001-99</t>
  </si>
  <si>
    <t>55.309.074/0001-04</t>
  </si>
  <si>
    <t>11.206.099/0004-41</t>
  </si>
  <si>
    <t>00.874.929/0001-40</t>
  </si>
  <si>
    <t>29.116.897/0001-03</t>
  </si>
  <si>
    <t>26.484.825/0001-12</t>
  </si>
  <si>
    <t>32.613.665/0001-67</t>
  </si>
  <si>
    <t>10.904.607/0001-50</t>
  </si>
  <si>
    <t>31.636.399/0001-25</t>
  </si>
  <si>
    <t>22.332.686/0001-50</t>
  </si>
  <si>
    <t>18.128.544/0001-07</t>
  </si>
  <si>
    <t>12.047.164/0001-53</t>
  </si>
  <si>
    <t>20.650.862/0001-77</t>
  </si>
  <si>
    <t>04.942.118/0001-90</t>
  </si>
  <si>
    <t>33.839.828/0001-97</t>
  </si>
  <si>
    <t>PLANILHA DE GASTOS INCORRIDOS PARA O ABASTECIMENTO DE INSUMOS DESTINADOS AO COMBATE AO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</si>
</sst>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-&quot;R$ &quot;* #,##0.00_-;&quot;-R$ &quot;* #,##0.00_-;_-&quot;R$ &quot;* \-??_-;_-@_-"/>
  </numFmts>
  <fonts count="13" x14ac:knownFonts="1"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  <charset val="1"/>
    </font>
    <font>
      <sz val="8"/>
      <color rgb="FF000000"/>
      <name val="Calibri"/>
      <family val="2"/>
      <charset val="1"/>
      <scheme val="minor"/>
    </font>
    <font>
      <sz val="8"/>
      <name val="Calibri"/>
      <family val="2"/>
      <charset val="1"/>
      <scheme val="minor"/>
    </font>
    <font>
      <sz val="8"/>
      <color rgb="FF333333"/>
      <name val="Calibri"/>
      <family val="2"/>
      <charset val="1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165" fontId="4" fillId="0" borderId="0" applyBorder="0" applyProtection="0"/>
    <xf numFmtId="43" fontId="4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vertical="center"/>
    </xf>
    <xf numFmtId="1" fontId="3" fillId="3" borderId="4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left" vertical="center"/>
    </xf>
    <xf numFmtId="49" fontId="3" fillId="0" borderId="4" xfId="0" applyNumberFormat="1" applyFont="1" applyBorder="1" applyAlignment="1">
      <alignment vertical="center"/>
    </xf>
    <xf numFmtId="1" fontId="3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vertical="center"/>
    </xf>
    <xf numFmtId="14" fontId="5" fillId="0" borderId="4" xfId="0" applyNumberFormat="1" applyFont="1" applyBorder="1" applyAlignment="1">
      <alignment horizontal="center" vertical="center"/>
    </xf>
    <xf numFmtId="164" fontId="3" fillId="0" borderId="4" xfId="1" applyNumberFormat="1" applyFont="1" applyBorder="1" applyAlignment="1" applyProtection="1">
      <alignment horizontal="right" vertical="center"/>
    </xf>
    <xf numFmtId="164" fontId="3" fillId="3" borderId="4" xfId="1" applyNumberFormat="1" applyFont="1" applyFill="1" applyBorder="1" applyAlignment="1" applyProtection="1">
      <alignment horizontal="right" vertical="center"/>
    </xf>
    <xf numFmtId="0" fontId="5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horizontal="left" vertical="center"/>
    </xf>
    <xf numFmtId="164" fontId="5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49" fontId="6" fillId="0" borderId="4" xfId="0" applyNumberFormat="1" applyFont="1" applyBorder="1" applyAlignment="1">
      <alignment vertical="center"/>
    </xf>
    <xf numFmtId="1" fontId="6" fillId="0" borderId="4" xfId="0" applyNumberFormat="1" applyFont="1" applyBorder="1" applyAlignment="1">
      <alignment horizontal="center" vertical="center"/>
    </xf>
    <xf numFmtId="164" fontId="6" fillId="0" borderId="4" xfId="1" applyNumberFormat="1" applyFont="1" applyBorder="1" applyAlignment="1" applyProtection="1">
      <alignment horizontal="right" vertical="center"/>
    </xf>
    <xf numFmtId="164" fontId="8" fillId="0" borderId="4" xfId="0" applyNumberFormat="1" applyFont="1" applyBorder="1"/>
    <xf numFmtId="14" fontId="5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3" borderId="4" xfId="0" applyNumberFormat="1" applyFont="1" applyFill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14" fontId="2" fillId="2" borderId="2" xfId="0" applyNumberFormat="1" applyFont="1" applyFill="1" applyBorder="1" applyAlignment="1">
      <alignment horizontal="center" vertical="center" wrapText="1"/>
    </xf>
    <xf numFmtId="14" fontId="5" fillId="3" borderId="4" xfId="0" applyNumberFormat="1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14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164" fontId="3" fillId="0" borderId="8" xfId="0" applyNumberFormat="1" applyFont="1" applyBorder="1" applyAlignment="1">
      <alignment vertical="center"/>
    </xf>
    <xf numFmtId="14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4" fontId="3" fillId="0" borderId="6" xfId="0" applyNumberFormat="1" applyFont="1" applyBorder="1" applyAlignment="1">
      <alignment horizontal="center" vertical="center"/>
    </xf>
    <xf numFmtId="14" fontId="9" fillId="0" borderId="6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64" fontId="9" fillId="0" borderId="4" xfId="0" applyNumberFormat="1" applyFont="1" applyBorder="1" applyAlignment="1">
      <alignment vertical="center"/>
    </xf>
    <xf numFmtId="14" fontId="5" fillId="0" borderId="7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4" fontId="5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164" fontId="9" fillId="0" borderId="6" xfId="0" applyNumberFormat="1" applyFont="1" applyBorder="1" applyAlignment="1">
      <alignment vertical="center"/>
    </xf>
    <xf numFmtId="14" fontId="9" fillId="0" borderId="9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4" fontId="9" fillId="0" borderId="10" xfId="0" applyNumberFormat="1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vertical="center"/>
    </xf>
    <xf numFmtId="1" fontId="3" fillId="0" borderId="7" xfId="0" applyNumberFormat="1" applyFont="1" applyBorder="1" applyAlignment="1">
      <alignment horizontal="center" vertical="center"/>
    </xf>
    <xf numFmtId="164" fontId="3" fillId="0" borderId="7" xfId="1" applyNumberFormat="1" applyFont="1" applyBorder="1" applyAlignment="1" applyProtection="1">
      <alignment horizontal="right" vertical="center"/>
    </xf>
    <xf numFmtId="14" fontId="5" fillId="0" borderId="11" xfId="0" applyNumberFormat="1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 wrapText="1"/>
    </xf>
    <xf numFmtId="14" fontId="9" fillId="4" borderId="6" xfId="0" applyNumberFormat="1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164" fontId="9" fillId="4" borderId="4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Border="1"/>
    <xf numFmtId="0" fontId="5" fillId="0" borderId="11" xfId="0" applyFont="1" applyBorder="1" applyAlignment="1">
      <alignment vertical="center"/>
    </xf>
    <xf numFmtId="49" fontId="3" fillId="0" borderId="7" xfId="0" applyNumberFormat="1" applyFont="1" applyBorder="1" applyAlignment="1">
      <alignment horizontal="left" vertical="center" wrapText="1"/>
    </xf>
    <xf numFmtId="0" fontId="10" fillId="5" borderId="6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vertical="center"/>
    </xf>
    <xf numFmtId="164" fontId="10" fillId="5" borderId="4" xfId="0" applyNumberFormat="1" applyFont="1" applyFill="1" applyBorder="1" applyAlignment="1">
      <alignment vertical="center"/>
    </xf>
    <xf numFmtId="14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/>
    <xf numFmtId="43" fontId="0" fillId="0" borderId="0" xfId="2" applyFont="1" applyAlignment="1">
      <alignment vertical="center"/>
    </xf>
    <xf numFmtId="4" fontId="3" fillId="0" borderId="4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14" fontId="12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B3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2181225</xdr:colOff>
      <xdr:row>0</xdr:row>
      <xdr:rowOff>85725</xdr:rowOff>
    </xdr:from>
    <xdr:to>
      <xdr:col>6</xdr:col>
      <xdr:colOff>942974</xdr:colOff>
      <xdr:row>0</xdr:row>
      <xdr:rowOff>885825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0850" y="85725"/>
          <a:ext cx="5781674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7"/>
  <sheetViews>
    <sheetView tabSelected="1" workbookViewId="0">
      <selection activeCell="K5" sqref="K5"/>
    </sheetView>
  </sheetViews>
  <sheetFormatPr defaultRowHeight="15" x14ac:dyDescent="0.25"/>
  <cols>
    <col min="1" max="1" width="12.140625" style="38" customWidth="1"/>
    <col min="2" max="2" width="51.140625" style="1" customWidth="1"/>
    <col min="3" max="3" width="15" style="1" bestFit="1" customWidth="1"/>
    <col min="4" max="4" width="9.140625" style="1" bestFit="1" customWidth="1"/>
    <col min="5" max="5" width="15" style="1" bestFit="1" customWidth="1"/>
    <col min="6" max="6" width="15" style="44" customWidth="1"/>
    <col min="7" max="7" width="52.7109375" style="1" customWidth="1"/>
  </cols>
  <sheetData>
    <row r="1" spans="1:7" ht="75.75" customHeight="1" x14ac:dyDescent="0.25">
      <c r="A1" s="100"/>
      <c r="B1" s="100"/>
      <c r="C1" s="100"/>
      <c r="D1" s="100"/>
      <c r="E1" s="100"/>
      <c r="F1" s="100"/>
      <c r="G1" s="100"/>
    </row>
    <row r="2" spans="1:7" x14ac:dyDescent="0.25">
      <c r="A2" s="99" t="s">
        <v>408</v>
      </c>
      <c r="B2" s="99"/>
      <c r="C2" s="99"/>
      <c r="D2" s="99"/>
      <c r="E2" s="99"/>
      <c r="F2" s="99"/>
      <c r="G2" s="99"/>
    </row>
    <row r="3" spans="1:7" ht="15" customHeight="1" x14ac:dyDescent="0.25">
      <c r="B3" s="97"/>
      <c r="C3" s="97"/>
      <c r="D3" s="97"/>
      <c r="E3" s="97"/>
      <c r="F3" s="97"/>
      <c r="G3" s="97"/>
    </row>
    <row r="4" spans="1:7" x14ac:dyDescent="0.25">
      <c r="A4" s="39" t="s">
        <v>0</v>
      </c>
      <c r="B4" s="3" t="s">
        <v>1</v>
      </c>
      <c r="C4" s="3"/>
      <c r="E4" s="2"/>
      <c r="F4" s="98"/>
    </row>
    <row r="5" spans="1:7" ht="60" x14ac:dyDescent="0.25">
      <c r="A5" s="4" t="s">
        <v>314</v>
      </c>
      <c r="B5" s="5" t="s">
        <v>3</v>
      </c>
      <c r="C5" s="5" t="s">
        <v>317</v>
      </c>
      <c r="D5" s="5" t="s">
        <v>315</v>
      </c>
      <c r="E5" s="5" t="s">
        <v>293</v>
      </c>
      <c r="F5" s="45" t="s">
        <v>294</v>
      </c>
      <c r="G5" s="6" t="s">
        <v>292</v>
      </c>
    </row>
    <row r="6" spans="1:7" x14ac:dyDescent="0.25">
      <c r="A6" s="35">
        <v>43906</v>
      </c>
      <c r="B6" s="10" t="s">
        <v>5</v>
      </c>
      <c r="C6" s="96" t="s">
        <v>318</v>
      </c>
      <c r="D6" s="11" t="s">
        <v>6</v>
      </c>
      <c r="E6" s="16">
        <v>28600</v>
      </c>
      <c r="F6" s="15">
        <v>43933</v>
      </c>
      <c r="G6" s="12" t="s">
        <v>7</v>
      </c>
    </row>
    <row r="7" spans="1:7" x14ac:dyDescent="0.25">
      <c r="A7" s="35">
        <v>43906</v>
      </c>
      <c r="B7" s="10" t="s">
        <v>8</v>
      </c>
      <c r="C7" s="96" t="s">
        <v>319</v>
      </c>
      <c r="D7" s="11" t="s">
        <v>9</v>
      </c>
      <c r="E7" s="16">
        <v>12340</v>
      </c>
      <c r="F7" s="15">
        <v>43932</v>
      </c>
      <c r="G7" s="12" t="s">
        <v>10</v>
      </c>
    </row>
    <row r="8" spans="1:7" x14ac:dyDescent="0.25">
      <c r="A8" s="35">
        <v>43907</v>
      </c>
      <c r="B8" s="10" t="s">
        <v>8</v>
      </c>
      <c r="C8" s="96" t="s">
        <v>319</v>
      </c>
      <c r="D8" s="11" t="s">
        <v>11</v>
      </c>
      <c r="E8" s="16">
        <v>840</v>
      </c>
      <c r="F8" s="15">
        <v>43936</v>
      </c>
      <c r="G8" s="12" t="s">
        <v>12</v>
      </c>
    </row>
    <row r="9" spans="1:7" x14ac:dyDescent="0.25">
      <c r="A9" s="35">
        <v>43907</v>
      </c>
      <c r="B9" s="10" t="s">
        <v>8</v>
      </c>
      <c r="C9" s="96" t="s">
        <v>319</v>
      </c>
      <c r="D9" s="11" t="s">
        <v>11</v>
      </c>
      <c r="E9" s="16">
        <v>980</v>
      </c>
      <c r="F9" s="15">
        <v>43936</v>
      </c>
      <c r="G9" s="12" t="s">
        <v>13</v>
      </c>
    </row>
    <row r="10" spans="1:7" x14ac:dyDescent="0.25">
      <c r="A10" s="35">
        <v>43908</v>
      </c>
      <c r="B10" s="10" t="s">
        <v>14</v>
      </c>
      <c r="C10" s="96" t="s">
        <v>320</v>
      </c>
      <c r="D10" s="11" t="s">
        <v>15</v>
      </c>
      <c r="E10" s="16">
        <v>29633.4</v>
      </c>
      <c r="F10" s="15">
        <v>43936</v>
      </c>
      <c r="G10" s="12" t="s">
        <v>16</v>
      </c>
    </row>
    <row r="11" spans="1:7" x14ac:dyDescent="0.25">
      <c r="A11" s="35">
        <v>43908</v>
      </c>
      <c r="B11" s="10" t="s">
        <v>17</v>
      </c>
      <c r="C11" s="96" t="s">
        <v>321</v>
      </c>
      <c r="D11" s="11" t="s">
        <v>18</v>
      </c>
      <c r="E11" s="16">
        <v>6500</v>
      </c>
      <c r="F11" s="15">
        <v>43936</v>
      </c>
      <c r="G11" s="12" t="s">
        <v>7</v>
      </c>
    </row>
    <row r="12" spans="1:7" x14ac:dyDescent="0.25">
      <c r="A12" s="15">
        <v>43908</v>
      </c>
      <c r="B12" s="18" t="s">
        <v>65</v>
      </c>
      <c r="C12" s="96" t="s">
        <v>322</v>
      </c>
      <c r="D12" s="34">
        <v>10082</v>
      </c>
      <c r="E12" s="19">
        <v>5450</v>
      </c>
      <c r="F12" s="15">
        <v>43909</v>
      </c>
      <c r="G12" s="18" t="s">
        <v>66</v>
      </c>
    </row>
    <row r="13" spans="1:7" x14ac:dyDescent="0.25">
      <c r="A13" s="35">
        <v>43909</v>
      </c>
      <c r="B13" s="10" t="s">
        <v>19</v>
      </c>
      <c r="C13" s="96" t="s">
        <v>323</v>
      </c>
      <c r="D13" s="11" t="s">
        <v>20</v>
      </c>
      <c r="E13" s="16">
        <v>9190</v>
      </c>
      <c r="F13" s="15">
        <v>43969</v>
      </c>
      <c r="G13" s="12" t="s">
        <v>7</v>
      </c>
    </row>
    <row r="14" spans="1:7" x14ac:dyDescent="0.25">
      <c r="A14" s="15">
        <v>43909</v>
      </c>
      <c r="B14" s="18" t="s">
        <v>67</v>
      </c>
      <c r="C14" s="96" t="s">
        <v>324</v>
      </c>
      <c r="D14" s="34">
        <v>1874</v>
      </c>
      <c r="E14" s="19">
        <v>1598</v>
      </c>
      <c r="F14" s="15">
        <v>43910</v>
      </c>
      <c r="G14" s="18" t="s">
        <v>68</v>
      </c>
    </row>
    <row r="15" spans="1:7" x14ac:dyDescent="0.25">
      <c r="A15" s="15">
        <v>43909</v>
      </c>
      <c r="B15" s="18" t="s">
        <v>21</v>
      </c>
      <c r="C15" s="96" t="s">
        <v>318</v>
      </c>
      <c r="D15" s="34">
        <v>35724</v>
      </c>
      <c r="E15" s="19">
        <v>22000</v>
      </c>
      <c r="F15" s="15">
        <v>43910</v>
      </c>
      <c r="G15" s="18" t="s">
        <v>66</v>
      </c>
    </row>
    <row r="16" spans="1:7" x14ac:dyDescent="0.25">
      <c r="A16" s="35">
        <v>43910</v>
      </c>
      <c r="B16" s="10" t="s">
        <v>21</v>
      </c>
      <c r="C16" s="96" t="s">
        <v>325</v>
      </c>
      <c r="D16" s="11" t="s">
        <v>22</v>
      </c>
      <c r="E16" s="16">
        <v>26943</v>
      </c>
      <c r="F16" s="15">
        <v>43938</v>
      </c>
      <c r="G16" s="12" t="s">
        <v>23</v>
      </c>
    </row>
    <row r="17" spans="1:7" ht="22.5" x14ac:dyDescent="0.25">
      <c r="A17" s="35">
        <v>43910</v>
      </c>
      <c r="B17" s="10" t="s">
        <v>24</v>
      </c>
      <c r="C17" s="96" t="s">
        <v>326</v>
      </c>
      <c r="D17" s="11" t="s">
        <v>25</v>
      </c>
      <c r="E17" s="16">
        <v>7548</v>
      </c>
      <c r="F17" s="15">
        <v>43939</v>
      </c>
      <c r="G17" s="13" t="s">
        <v>26</v>
      </c>
    </row>
    <row r="18" spans="1:7" x14ac:dyDescent="0.25">
      <c r="A18" s="35">
        <v>43910</v>
      </c>
      <c r="B18" s="10" t="s">
        <v>24</v>
      </c>
      <c r="C18" s="96" t="s">
        <v>326</v>
      </c>
      <c r="D18" s="11" t="s">
        <v>25</v>
      </c>
      <c r="E18" s="16">
        <v>4212</v>
      </c>
      <c r="F18" s="15">
        <v>43939</v>
      </c>
      <c r="G18" s="12" t="s">
        <v>27</v>
      </c>
    </row>
    <row r="19" spans="1:7" x14ac:dyDescent="0.25">
      <c r="A19" s="35">
        <v>43910</v>
      </c>
      <c r="B19" s="10" t="s">
        <v>24</v>
      </c>
      <c r="C19" s="96" t="s">
        <v>326</v>
      </c>
      <c r="D19" s="11" t="s">
        <v>28</v>
      </c>
      <c r="E19" s="16">
        <v>522</v>
      </c>
      <c r="F19" s="15">
        <v>43939</v>
      </c>
      <c r="G19" s="12" t="s">
        <v>29</v>
      </c>
    </row>
    <row r="20" spans="1:7" ht="22.5" x14ac:dyDescent="0.25">
      <c r="A20" s="35">
        <v>43910</v>
      </c>
      <c r="B20" s="10" t="s">
        <v>24</v>
      </c>
      <c r="C20" s="96" t="s">
        <v>326</v>
      </c>
      <c r="D20" s="11" t="s">
        <v>30</v>
      </c>
      <c r="E20" s="16">
        <v>4440</v>
      </c>
      <c r="F20" s="15">
        <v>43939</v>
      </c>
      <c r="G20" s="13" t="s">
        <v>26</v>
      </c>
    </row>
    <row r="21" spans="1:7" x14ac:dyDescent="0.25">
      <c r="A21" s="35">
        <v>43910</v>
      </c>
      <c r="B21" s="10" t="s">
        <v>24</v>
      </c>
      <c r="C21" s="96" t="s">
        <v>326</v>
      </c>
      <c r="D21" s="11" t="s">
        <v>30</v>
      </c>
      <c r="E21" s="16">
        <v>5850</v>
      </c>
      <c r="F21" s="15">
        <v>43939</v>
      </c>
      <c r="G21" s="12" t="s">
        <v>27</v>
      </c>
    </row>
    <row r="22" spans="1:7" x14ac:dyDescent="0.25">
      <c r="A22" s="35">
        <v>43910</v>
      </c>
      <c r="B22" s="10" t="s">
        <v>24</v>
      </c>
      <c r="C22" s="96" t="s">
        <v>326</v>
      </c>
      <c r="D22" s="11" t="s">
        <v>30</v>
      </c>
      <c r="E22" s="16">
        <v>1740</v>
      </c>
      <c r="F22" s="15">
        <v>43939</v>
      </c>
      <c r="G22" s="12" t="s">
        <v>29</v>
      </c>
    </row>
    <row r="23" spans="1:7" x14ac:dyDescent="0.25">
      <c r="A23" s="15">
        <v>43910</v>
      </c>
      <c r="B23" s="18" t="s">
        <v>21</v>
      </c>
      <c r="C23" s="96" t="s">
        <v>318</v>
      </c>
      <c r="D23" s="34">
        <v>35383</v>
      </c>
      <c r="E23" s="19">
        <v>14820</v>
      </c>
      <c r="F23" s="15">
        <v>43910</v>
      </c>
      <c r="G23" s="18" t="s">
        <v>69</v>
      </c>
    </row>
    <row r="24" spans="1:7" x14ac:dyDescent="0.25">
      <c r="A24" s="35">
        <v>43913</v>
      </c>
      <c r="B24" s="10" t="s">
        <v>31</v>
      </c>
      <c r="C24" s="96" t="s">
        <v>327</v>
      </c>
      <c r="D24" s="11">
        <v>63531</v>
      </c>
      <c r="E24" s="16">
        <v>7116.2</v>
      </c>
      <c r="F24" s="15">
        <v>43939</v>
      </c>
      <c r="G24" s="12" t="s">
        <v>32</v>
      </c>
    </row>
    <row r="25" spans="1:7" x14ac:dyDescent="0.25">
      <c r="A25" s="35">
        <v>43913</v>
      </c>
      <c r="B25" s="10" t="s">
        <v>33</v>
      </c>
      <c r="C25" s="96" t="s">
        <v>328</v>
      </c>
      <c r="D25" s="11">
        <v>532023</v>
      </c>
      <c r="E25" s="16">
        <v>19500</v>
      </c>
      <c r="F25" s="15">
        <v>43941</v>
      </c>
      <c r="G25" s="12" t="s">
        <v>7</v>
      </c>
    </row>
    <row r="26" spans="1:7" x14ac:dyDescent="0.25">
      <c r="A26" s="35">
        <v>43913</v>
      </c>
      <c r="B26" s="10" t="s">
        <v>14</v>
      </c>
      <c r="C26" s="96" t="s">
        <v>326</v>
      </c>
      <c r="D26" s="11">
        <v>191248</v>
      </c>
      <c r="E26" s="16">
        <v>4004</v>
      </c>
      <c r="F26" s="15">
        <v>43940</v>
      </c>
      <c r="G26" s="12" t="s">
        <v>34</v>
      </c>
    </row>
    <row r="27" spans="1:7" x14ac:dyDescent="0.25">
      <c r="A27" s="35">
        <v>43913</v>
      </c>
      <c r="B27" s="10" t="s">
        <v>35</v>
      </c>
      <c r="C27" s="96" t="s">
        <v>329</v>
      </c>
      <c r="D27" s="11">
        <v>52700</v>
      </c>
      <c r="E27" s="16">
        <v>3096</v>
      </c>
      <c r="F27" s="15">
        <v>43940</v>
      </c>
      <c r="G27" s="12" t="s">
        <v>32</v>
      </c>
    </row>
    <row r="28" spans="1:7" x14ac:dyDescent="0.25">
      <c r="A28" s="35">
        <v>43913</v>
      </c>
      <c r="B28" s="10" t="s">
        <v>35</v>
      </c>
      <c r="C28" s="96" t="s">
        <v>329</v>
      </c>
      <c r="D28" s="11">
        <v>52700</v>
      </c>
      <c r="E28" s="16">
        <v>9288</v>
      </c>
      <c r="F28" s="15">
        <v>43940</v>
      </c>
      <c r="G28" s="12" t="s">
        <v>23</v>
      </c>
    </row>
    <row r="29" spans="1:7" x14ac:dyDescent="0.25">
      <c r="A29" s="35">
        <v>43913</v>
      </c>
      <c r="B29" s="10" t="s">
        <v>35</v>
      </c>
      <c r="C29" s="96" t="s">
        <v>329</v>
      </c>
      <c r="D29" s="11">
        <v>52700</v>
      </c>
      <c r="E29" s="16">
        <v>21672</v>
      </c>
      <c r="F29" s="15">
        <v>43940</v>
      </c>
      <c r="G29" s="12" t="s">
        <v>16</v>
      </c>
    </row>
    <row r="30" spans="1:7" x14ac:dyDescent="0.25">
      <c r="A30" s="35">
        <v>43913</v>
      </c>
      <c r="B30" s="10" t="s">
        <v>36</v>
      </c>
      <c r="C30" s="96" t="s">
        <v>330</v>
      </c>
      <c r="D30" s="11">
        <v>53073</v>
      </c>
      <c r="E30" s="16">
        <v>460</v>
      </c>
      <c r="F30" s="15">
        <v>43943</v>
      </c>
      <c r="G30" s="12" t="s">
        <v>37</v>
      </c>
    </row>
    <row r="31" spans="1:7" x14ac:dyDescent="0.25">
      <c r="A31" s="15">
        <v>43913</v>
      </c>
      <c r="B31" s="18" t="s">
        <v>70</v>
      </c>
      <c r="C31" s="96" t="s">
        <v>331</v>
      </c>
      <c r="D31" s="34">
        <v>9842</v>
      </c>
      <c r="E31" s="19">
        <v>90000</v>
      </c>
      <c r="F31" s="15">
        <v>43913</v>
      </c>
      <c r="G31" s="20" t="s">
        <v>10</v>
      </c>
    </row>
    <row r="32" spans="1:7" x14ac:dyDescent="0.25">
      <c r="A32" s="15">
        <v>43913</v>
      </c>
      <c r="B32" s="18" t="s">
        <v>70</v>
      </c>
      <c r="C32" s="96" t="s">
        <v>331</v>
      </c>
      <c r="D32" s="34">
        <v>9848</v>
      </c>
      <c r="E32" s="19">
        <v>72000</v>
      </c>
      <c r="F32" s="15">
        <v>43913</v>
      </c>
      <c r="G32" s="20" t="s">
        <v>10</v>
      </c>
    </row>
    <row r="33" spans="1:7" x14ac:dyDescent="0.25">
      <c r="A33" s="15">
        <v>43913</v>
      </c>
      <c r="B33" s="18" t="s">
        <v>21</v>
      </c>
      <c r="C33" s="96" t="s">
        <v>318</v>
      </c>
      <c r="D33" s="34">
        <v>56745</v>
      </c>
      <c r="E33" s="21">
        <v>2186.5500000000002</v>
      </c>
      <c r="F33" s="15">
        <v>43913</v>
      </c>
      <c r="G33" s="18" t="s">
        <v>71</v>
      </c>
    </row>
    <row r="34" spans="1:7" x14ac:dyDescent="0.25">
      <c r="A34" s="15">
        <v>43913</v>
      </c>
      <c r="B34" s="18" t="s">
        <v>21</v>
      </c>
      <c r="C34" s="96" t="s">
        <v>318</v>
      </c>
      <c r="D34" s="34">
        <v>56745</v>
      </c>
      <c r="E34" s="19">
        <v>4057.2</v>
      </c>
      <c r="F34" s="15">
        <v>43913</v>
      </c>
      <c r="G34" s="18" t="s">
        <v>72</v>
      </c>
    </row>
    <row r="35" spans="1:7" ht="22.5" x14ac:dyDescent="0.25">
      <c r="A35" s="35">
        <v>43913</v>
      </c>
      <c r="B35" s="22" t="s">
        <v>75</v>
      </c>
      <c r="C35" s="96" t="s">
        <v>332</v>
      </c>
      <c r="D35" s="33">
        <v>226926</v>
      </c>
      <c r="E35" s="23">
        <v>7238.19</v>
      </c>
      <c r="F35" s="15">
        <v>43915</v>
      </c>
      <c r="G35" s="49" t="s">
        <v>291</v>
      </c>
    </row>
    <row r="36" spans="1:7" x14ac:dyDescent="0.25">
      <c r="A36" s="36">
        <v>43914</v>
      </c>
      <c r="B36" s="7" t="s">
        <v>38</v>
      </c>
      <c r="C36" s="96" t="s">
        <v>319</v>
      </c>
      <c r="D36" s="8">
        <v>1085925</v>
      </c>
      <c r="E36" s="17">
        <v>1075.25</v>
      </c>
      <c r="F36" s="46">
        <v>43940</v>
      </c>
      <c r="G36" s="9" t="s">
        <v>39</v>
      </c>
    </row>
    <row r="37" spans="1:7" x14ac:dyDescent="0.25">
      <c r="A37" s="36">
        <v>43914</v>
      </c>
      <c r="B37" s="7" t="s">
        <v>38</v>
      </c>
      <c r="C37" s="96" t="s">
        <v>319</v>
      </c>
      <c r="D37" s="8">
        <v>1085940</v>
      </c>
      <c r="E37" s="17">
        <v>327.25</v>
      </c>
      <c r="F37" s="46">
        <v>43940</v>
      </c>
      <c r="G37" s="9" t="s">
        <v>39</v>
      </c>
    </row>
    <row r="38" spans="1:7" x14ac:dyDescent="0.25">
      <c r="A38" s="36">
        <v>43914</v>
      </c>
      <c r="B38" s="7" t="s">
        <v>40</v>
      </c>
      <c r="C38" s="96" t="s">
        <v>333</v>
      </c>
      <c r="D38" s="8">
        <v>30147</v>
      </c>
      <c r="E38" s="17">
        <v>174.75</v>
      </c>
      <c r="F38" s="46">
        <v>43940</v>
      </c>
      <c r="G38" s="9" t="s">
        <v>41</v>
      </c>
    </row>
    <row r="39" spans="1:7" x14ac:dyDescent="0.25">
      <c r="A39" s="36">
        <v>43914</v>
      </c>
      <c r="B39" s="7" t="s">
        <v>42</v>
      </c>
      <c r="C39" s="96" t="s">
        <v>334</v>
      </c>
      <c r="D39" s="8">
        <v>143283</v>
      </c>
      <c r="E39" s="17">
        <v>606</v>
      </c>
      <c r="F39" s="46">
        <v>43943</v>
      </c>
      <c r="G39" s="9" t="s">
        <v>43</v>
      </c>
    </row>
    <row r="40" spans="1:7" x14ac:dyDescent="0.25">
      <c r="A40" s="36">
        <v>43914</v>
      </c>
      <c r="B40" s="7" t="s">
        <v>44</v>
      </c>
      <c r="C40" s="96" t="s">
        <v>335</v>
      </c>
      <c r="D40" s="8">
        <v>25992</v>
      </c>
      <c r="E40" s="17">
        <v>1100</v>
      </c>
      <c r="F40" s="46">
        <v>43937</v>
      </c>
      <c r="G40" s="9" t="s">
        <v>45</v>
      </c>
    </row>
    <row r="41" spans="1:7" x14ac:dyDescent="0.25">
      <c r="A41" s="36">
        <v>43914</v>
      </c>
      <c r="B41" s="7" t="s">
        <v>38</v>
      </c>
      <c r="C41" s="96" t="s">
        <v>319</v>
      </c>
      <c r="D41" s="8">
        <v>46785</v>
      </c>
      <c r="E41" s="17">
        <v>608</v>
      </c>
      <c r="F41" s="46">
        <v>43940</v>
      </c>
      <c r="G41" s="9" t="s">
        <v>46</v>
      </c>
    </row>
    <row r="42" spans="1:7" x14ac:dyDescent="0.25">
      <c r="A42" s="35">
        <v>43915</v>
      </c>
      <c r="B42" s="10" t="s">
        <v>47</v>
      </c>
      <c r="C42" s="96" t="s">
        <v>336</v>
      </c>
      <c r="D42" s="11">
        <v>84368</v>
      </c>
      <c r="E42" s="16">
        <v>10956</v>
      </c>
      <c r="F42" s="15">
        <v>43943</v>
      </c>
      <c r="G42" s="12" t="s">
        <v>48</v>
      </c>
    </row>
    <row r="43" spans="1:7" x14ac:dyDescent="0.25">
      <c r="A43" s="35">
        <v>43915</v>
      </c>
      <c r="B43" s="10" t="s">
        <v>35</v>
      </c>
      <c r="C43" s="96" t="s">
        <v>329</v>
      </c>
      <c r="D43" s="11">
        <v>52731</v>
      </c>
      <c r="E43" s="16">
        <v>2130</v>
      </c>
      <c r="F43" s="15">
        <v>43943</v>
      </c>
      <c r="G43" s="12" t="s">
        <v>46</v>
      </c>
    </row>
    <row r="44" spans="1:7" x14ac:dyDescent="0.25">
      <c r="A44" s="35">
        <v>43915</v>
      </c>
      <c r="B44" s="10" t="s">
        <v>49</v>
      </c>
      <c r="C44" s="96" t="s">
        <v>337</v>
      </c>
      <c r="D44" s="11">
        <v>735</v>
      </c>
      <c r="E44" s="16">
        <v>912</v>
      </c>
      <c r="F44" s="15">
        <v>43945</v>
      </c>
      <c r="G44" s="13" t="s">
        <v>297</v>
      </c>
    </row>
    <row r="45" spans="1:7" x14ac:dyDescent="0.25">
      <c r="A45" s="35">
        <v>43915</v>
      </c>
      <c r="B45" s="10" t="s">
        <v>49</v>
      </c>
      <c r="C45" s="96" t="s">
        <v>337</v>
      </c>
      <c r="D45" s="11">
        <v>735</v>
      </c>
      <c r="E45" s="16">
        <v>38</v>
      </c>
      <c r="F45" s="15">
        <v>43945</v>
      </c>
      <c r="G45" s="13" t="s">
        <v>298</v>
      </c>
    </row>
    <row r="46" spans="1:7" x14ac:dyDescent="0.25">
      <c r="A46" s="35">
        <v>43915</v>
      </c>
      <c r="B46" s="10" t="s">
        <v>49</v>
      </c>
      <c r="C46" s="96" t="s">
        <v>337</v>
      </c>
      <c r="D46" s="11">
        <v>735</v>
      </c>
      <c r="E46" s="16">
        <v>66.5</v>
      </c>
      <c r="F46" s="15">
        <v>43945</v>
      </c>
      <c r="G46" s="13" t="s">
        <v>299</v>
      </c>
    </row>
    <row r="47" spans="1:7" x14ac:dyDescent="0.25">
      <c r="A47" s="35">
        <v>43915</v>
      </c>
      <c r="B47" s="10" t="s">
        <v>49</v>
      </c>
      <c r="C47" s="96" t="s">
        <v>337</v>
      </c>
      <c r="D47" s="11">
        <v>735</v>
      </c>
      <c r="E47" s="16">
        <v>1499.4</v>
      </c>
      <c r="F47" s="15">
        <v>43945</v>
      </c>
      <c r="G47" s="13" t="s">
        <v>300</v>
      </c>
    </row>
    <row r="48" spans="1:7" x14ac:dyDescent="0.25">
      <c r="A48" s="35">
        <v>43916</v>
      </c>
      <c r="B48" s="10" t="s">
        <v>50</v>
      </c>
      <c r="C48" s="96" t="s">
        <v>325</v>
      </c>
      <c r="D48" s="11">
        <v>32445</v>
      </c>
      <c r="E48" s="16">
        <v>6693</v>
      </c>
      <c r="F48" s="15">
        <v>43925</v>
      </c>
      <c r="G48" s="13" t="s">
        <v>10</v>
      </c>
    </row>
    <row r="49" spans="1:7" x14ac:dyDescent="0.25">
      <c r="A49" s="35">
        <v>43916</v>
      </c>
      <c r="B49" s="10" t="s">
        <v>51</v>
      </c>
      <c r="C49" s="96" t="s">
        <v>338</v>
      </c>
      <c r="D49" s="11">
        <v>327469</v>
      </c>
      <c r="E49" s="16">
        <v>3000</v>
      </c>
      <c r="F49" s="15">
        <v>43944</v>
      </c>
      <c r="G49" s="13" t="s">
        <v>7</v>
      </c>
    </row>
    <row r="50" spans="1:7" x14ac:dyDescent="0.25">
      <c r="A50" s="35">
        <v>43917</v>
      </c>
      <c r="B50" s="10" t="s">
        <v>52</v>
      </c>
      <c r="C50" s="96" t="s">
        <v>321</v>
      </c>
      <c r="D50" s="11">
        <v>527551</v>
      </c>
      <c r="E50" s="16">
        <v>425</v>
      </c>
      <c r="F50" s="15">
        <v>43941</v>
      </c>
      <c r="G50" s="12" t="s">
        <v>53</v>
      </c>
    </row>
    <row r="51" spans="1:7" x14ac:dyDescent="0.25">
      <c r="A51" s="35">
        <v>43917</v>
      </c>
      <c r="B51" s="10" t="s">
        <v>52</v>
      </c>
      <c r="C51" s="96" t="s">
        <v>321</v>
      </c>
      <c r="D51" s="11">
        <v>527523</v>
      </c>
      <c r="E51" s="16">
        <v>57.5</v>
      </c>
      <c r="F51" s="15">
        <v>43939</v>
      </c>
      <c r="G51" s="12" t="s">
        <v>54</v>
      </c>
    </row>
    <row r="52" spans="1:7" x14ac:dyDescent="0.25">
      <c r="A52" s="35">
        <v>43917</v>
      </c>
      <c r="B52" s="10" t="s">
        <v>52</v>
      </c>
      <c r="C52" s="96" t="s">
        <v>321</v>
      </c>
      <c r="D52" s="11">
        <v>527523</v>
      </c>
      <c r="E52" s="16">
        <v>612.70000000000005</v>
      </c>
      <c r="F52" s="15">
        <v>43939</v>
      </c>
      <c r="G52" s="12" t="s">
        <v>55</v>
      </c>
    </row>
    <row r="53" spans="1:7" x14ac:dyDescent="0.25">
      <c r="A53" s="35">
        <v>43917</v>
      </c>
      <c r="B53" s="10" t="s">
        <v>56</v>
      </c>
      <c r="C53" s="96" t="s">
        <v>339</v>
      </c>
      <c r="D53" s="11">
        <v>10355</v>
      </c>
      <c r="E53" s="16">
        <v>751.92</v>
      </c>
      <c r="F53" s="15">
        <v>43943</v>
      </c>
      <c r="G53" s="12" t="s">
        <v>57</v>
      </c>
    </row>
    <row r="54" spans="1:7" x14ac:dyDescent="0.25">
      <c r="A54" s="35">
        <v>43917</v>
      </c>
      <c r="B54" s="10" t="s">
        <v>58</v>
      </c>
      <c r="C54" s="96" t="s">
        <v>340</v>
      </c>
      <c r="D54" s="11">
        <v>20302</v>
      </c>
      <c r="E54" s="16">
        <v>2250</v>
      </c>
      <c r="F54" s="15">
        <v>43942</v>
      </c>
      <c r="G54" s="12" t="s">
        <v>59</v>
      </c>
    </row>
    <row r="55" spans="1:7" x14ac:dyDescent="0.25">
      <c r="A55" s="35">
        <v>43917</v>
      </c>
      <c r="B55" s="10" t="s">
        <v>8</v>
      </c>
      <c r="C55" s="96" t="s">
        <v>320</v>
      </c>
      <c r="D55" s="11">
        <v>1200329</v>
      </c>
      <c r="E55" s="16">
        <v>341.8</v>
      </c>
      <c r="F55" s="15">
        <v>43945</v>
      </c>
      <c r="G55" s="12" t="s">
        <v>60</v>
      </c>
    </row>
    <row r="56" spans="1:7" x14ac:dyDescent="0.25">
      <c r="A56" s="35">
        <v>43917</v>
      </c>
      <c r="B56" s="10" t="s">
        <v>61</v>
      </c>
      <c r="C56" s="96" t="s">
        <v>328</v>
      </c>
      <c r="D56" s="11">
        <v>22963</v>
      </c>
      <c r="E56" s="16">
        <v>1113</v>
      </c>
      <c r="F56" s="15">
        <v>43941</v>
      </c>
      <c r="G56" s="12" t="s">
        <v>62</v>
      </c>
    </row>
    <row r="57" spans="1:7" x14ac:dyDescent="0.25">
      <c r="A57" s="15">
        <v>43917</v>
      </c>
      <c r="B57" s="18" t="s">
        <v>73</v>
      </c>
      <c r="C57" s="96" t="s">
        <v>341</v>
      </c>
      <c r="D57" s="34">
        <v>627</v>
      </c>
      <c r="E57" s="19">
        <v>24507</v>
      </c>
      <c r="F57" s="15">
        <v>43917</v>
      </c>
      <c r="G57" s="18" t="s">
        <v>74</v>
      </c>
    </row>
    <row r="58" spans="1:7" x14ac:dyDescent="0.25">
      <c r="A58" s="35">
        <v>43917</v>
      </c>
      <c r="B58" s="22" t="s">
        <v>76</v>
      </c>
      <c r="C58" s="96" t="s">
        <v>342</v>
      </c>
      <c r="D58" s="33">
        <v>417</v>
      </c>
      <c r="E58" s="23">
        <v>400</v>
      </c>
      <c r="F58" s="15">
        <v>43917</v>
      </c>
      <c r="G58" s="24" t="s">
        <v>10</v>
      </c>
    </row>
    <row r="59" spans="1:7" x14ac:dyDescent="0.25">
      <c r="A59" s="35">
        <v>43920</v>
      </c>
      <c r="B59" s="10" t="s">
        <v>63</v>
      </c>
      <c r="C59" s="96" t="s">
        <v>343</v>
      </c>
      <c r="D59" s="11">
        <v>2577500</v>
      </c>
      <c r="E59" s="16">
        <v>1300</v>
      </c>
      <c r="F59" s="15">
        <v>43948</v>
      </c>
      <c r="G59" s="12" t="s">
        <v>64</v>
      </c>
    </row>
    <row r="60" spans="1:7" x14ac:dyDescent="0.25">
      <c r="A60" s="35">
        <v>43920</v>
      </c>
      <c r="B60" s="22" t="s">
        <v>77</v>
      </c>
      <c r="C60" s="96" t="s">
        <v>344</v>
      </c>
      <c r="D60" s="33">
        <v>218</v>
      </c>
      <c r="E60" s="23">
        <v>117000</v>
      </c>
      <c r="F60" s="15">
        <v>43920</v>
      </c>
      <c r="G60" s="18" t="s">
        <v>66</v>
      </c>
    </row>
    <row r="61" spans="1:7" x14ac:dyDescent="0.25">
      <c r="A61" s="35">
        <v>43921</v>
      </c>
      <c r="B61" s="10" t="s">
        <v>47</v>
      </c>
      <c r="C61" s="96" t="s">
        <v>336</v>
      </c>
      <c r="D61" s="11">
        <v>84761</v>
      </c>
      <c r="E61" s="16">
        <v>1134</v>
      </c>
      <c r="F61" s="15">
        <v>43950</v>
      </c>
      <c r="G61" s="12" t="s">
        <v>78</v>
      </c>
    </row>
    <row r="62" spans="1:7" x14ac:dyDescent="0.25">
      <c r="A62" s="35">
        <v>43921</v>
      </c>
      <c r="B62" s="22" t="s">
        <v>81</v>
      </c>
      <c r="C62" s="96" t="s">
        <v>345</v>
      </c>
      <c r="D62" s="33">
        <v>26</v>
      </c>
      <c r="E62" s="23">
        <v>95400</v>
      </c>
      <c r="F62" s="15">
        <v>43921</v>
      </c>
      <c r="G62" s="25" t="s">
        <v>295</v>
      </c>
    </row>
    <row r="63" spans="1:7" x14ac:dyDescent="0.25">
      <c r="A63" s="35">
        <v>43921</v>
      </c>
      <c r="B63" s="22" t="s">
        <v>75</v>
      </c>
      <c r="C63" s="96" t="s">
        <v>332</v>
      </c>
      <c r="D63" s="33">
        <v>229625</v>
      </c>
      <c r="E63" s="23">
        <v>13002.35</v>
      </c>
      <c r="F63" s="15">
        <v>43921</v>
      </c>
      <c r="G63" s="22" t="s">
        <v>79</v>
      </c>
    </row>
    <row r="64" spans="1:7" x14ac:dyDescent="0.25">
      <c r="A64" s="35">
        <v>43921</v>
      </c>
      <c r="B64" s="32" t="s">
        <v>80</v>
      </c>
      <c r="C64" s="96" t="s">
        <v>346</v>
      </c>
      <c r="D64" s="33">
        <v>11225</v>
      </c>
      <c r="E64" s="23">
        <v>238400</v>
      </c>
      <c r="F64" s="15">
        <v>43921</v>
      </c>
      <c r="G64" s="48" t="s">
        <v>85</v>
      </c>
    </row>
    <row r="65" spans="1:8" x14ac:dyDescent="0.25">
      <c r="A65" s="35">
        <v>43921</v>
      </c>
      <c r="B65" s="32" t="s">
        <v>82</v>
      </c>
      <c r="C65" s="96" t="s">
        <v>347</v>
      </c>
      <c r="D65" s="33">
        <v>2191</v>
      </c>
      <c r="E65" s="23">
        <v>2490</v>
      </c>
      <c r="F65" s="15">
        <v>43921</v>
      </c>
      <c r="G65" s="18" t="s">
        <v>83</v>
      </c>
    </row>
    <row r="66" spans="1:8" x14ac:dyDescent="0.25">
      <c r="A66" s="52">
        <v>43921</v>
      </c>
      <c r="B66" s="53" t="s">
        <v>86</v>
      </c>
      <c r="C66" s="96" t="s">
        <v>348</v>
      </c>
      <c r="D66" s="54">
        <v>7857</v>
      </c>
      <c r="E66" s="55">
        <v>7314</v>
      </c>
      <c r="F66" s="15">
        <v>43921</v>
      </c>
      <c r="G66" s="18" t="s">
        <v>87</v>
      </c>
    </row>
    <row r="67" spans="1:8" x14ac:dyDescent="0.25">
      <c r="A67" s="65"/>
      <c r="B67" s="66" t="s">
        <v>301</v>
      </c>
      <c r="C67" s="66"/>
      <c r="D67" s="66"/>
      <c r="E67" s="67">
        <f>SUM(E6:E66)</f>
        <v>959509.96</v>
      </c>
      <c r="F67" s="70"/>
      <c r="G67" s="69"/>
    </row>
    <row r="68" spans="1:8" x14ac:dyDescent="0.25">
      <c r="A68" s="58"/>
      <c r="B68" s="59"/>
      <c r="C68" s="59"/>
      <c r="D68" s="60"/>
      <c r="E68" s="61"/>
      <c r="F68" s="62"/>
      <c r="G68" s="63"/>
      <c r="H68" s="86"/>
    </row>
    <row r="69" spans="1:8" ht="60" x14ac:dyDescent="0.25">
      <c r="A69" s="76" t="s">
        <v>2</v>
      </c>
      <c r="B69" s="76" t="s">
        <v>3</v>
      </c>
      <c r="C69" s="5" t="s">
        <v>317</v>
      </c>
      <c r="D69" s="76" t="s">
        <v>4</v>
      </c>
      <c r="E69" s="5" t="s">
        <v>293</v>
      </c>
      <c r="F69" s="45" t="s">
        <v>294</v>
      </c>
      <c r="G69" s="76" t="s">
        <v>292</v>
      </c>
    </row>
    <row r="70" spans="1:8" x14ac:dyDescent="0.25">
      <c r="A70" s="40"/>
      <c r="B70" s="41"/>
      <c r="C70" s="41"/>
      <c r="D70" s="41"/>
      <c r="E70" s="41"/>
      <c r="F70" s="47"/>
      <c r="G70" s="42"/>
    </row>
    <row r="71" spans="1:8" x14ac:dyDescent="0.25">
      <c r="A71" s="35">
        <v>43922</v>
      </c>
      <c r="B71" s="10" t="s">
        <v>8</v>
      </c>
      <c r="C71" s="96" t="s">
        <v>320</v>
      </c>
      <c r="D71" s="11">
        <v>1202228</v>
      </c>
      <c r="E71" s="16">
        <v>21585</v>
      </c>
      <c r="F71" s="15">
        <v>43950</v>
      </c>
      <c r="G71" s="12" t="s">
        <v>84</v>
      </c>
    </row>
    <row r="72" spans="1:8" x14ac:dyDescent="0.25">
      <c r="A72" s="35">
        <v>43923</v>
      </c>
      <c r="B72" s="7" t="s">
        <v>38</v>
      </c>
      <c r="C72" s="96" t="s">
        <v>319</v>
      </c>
      <c r="D72" s="11">
        <v>50197</v>
      </c>
      <c r="E72" s="16">
        <v>4800</v>
      </c>
      <c r="F72" s="15">
        <v>43951</v>
      </c>
      <c r="G72" s="12" t="s">
        <v>88</v>
      </c>
    </row>
    <row r="73" spans="1:8" x14ac:dyDescent="0.25">
      <c r="A73" s="35">
        <v>43923</v>
      </c>
      <c r="B73" s="10" t="s">
        <v>89</v>
      </c>
      <c r="C73" s="96" t="s">
        <v>349</v>
      </c>
      <c r="D73" s="11">
        <v>110497</v>
      </c>
      <c r="E73" s="16">
        <v>11000</v>
      </c>
      <c r="F73" s="15">
        <v>43952</v>
      </c>
      <c r="G73" s="12" t="s">
        <v>90</v>
      </c>
    </row>
    <row r="74" spans="1:8" x14ac:dyDescent="0.25">
      <c r="A74" s="35">
        <v>43923</v>
      </c>
      <c r="B74" s="10" t="s">
        <v>91</v>
      </c>
      <c r="C74" s="96" t="s">
        <v>350</v>
      </c>
      <c r="D74" s="11">
        <v>4835</v>
      </c>
      <c r="E74" s="16">
        <v>3120</v>
      </c>
      <c r="F74" s="15">
        <v>43952</v>
      </c>
      <c r="G74" s="12" t="s">
        <v>92</v>
      </c>
    </row>
    <row r="75" spans="1:8" x14ac:dyDescent="0.25">
      <c r="A75" s="35">
        <v>43923</v>
      </c>
      <c r="B75" s="10" t="s">
        <v>63</v>
      </c>
      <c r="C75" s="96" t="s">
        <v>343</v>
      </c>
      <c r="D75" s="11">
        <v>2580583</v>
      </c>
      <c r="E75" s="16">
        <v>27039.5</v>
      </c>
      <c r="F75" s="15">
        <v>43952</v>
      </c>
      <c r="G75" s="12" t="s">
        <v>93</v>
      </c>
    </row>
    <row r="76" spans="1:8" x14ac:dyDescent="0.25">
      <c r="A76" s="35">
        <v>43923</v>
      </c>
      <c r="B76" s="18" t="s">
        <v>21</v>
      </c>
      <c r="C76" s="96" t="s">
        <v>318</v>
      </c>
      <c r="D76" s="33">
        <v>35703</v>
      </c>
      <c r="E76" s="23">
        <v>44800</v>
      </c>
      <c r="F76" s="15">
        <v>43922</v>
      </c>
      <c r="G76" s="18" t="s">
        <v>94</v>
      </c>
    </row>
    <row r="77" spans="1:8" x14ac:dyDescent="0.25">
      <c r="A77" s="35">
        <v>43924</v>
      </c>
      <c r="B77" s="10" t="s">
        <v>8</v>
      </c>
      <c r="C77" s="96" t="s">
        <v>320</v>
      </c>
      <c r="D77" s="11">
        <v>1202978</v>
      </c>
      <c r="E77" s="16">
        <v>6026</v>
      </c>
      <c r="F77" s="15">
        <v>43952</v>
      </c>
      <c r="G77" s="12" t="s">
        <v>95</v>
      </c>
    </row>
    <row r="78" spans="1:8" x14ac:dyDescent="0.25">
      <c r="A78" s="35">
        <v>43924</v>
      </c>
      <c r="B78" s="10" t="s">
        <v>97</v>
      </c>
      <c r="C78" s="96" t="s">
        <v>321</v>
      </c>
      <c r="D78" s="11">
        <v>529436</v>
      </c>
      <c r="E78" s="16">
        <v>3190</v>
      </c>
      <c r="F78" s="15">
        <v>43949</v>
      </c>
      <c r="G78" s="12" t="s">
        <v>96</v>
      </c>
    </row>
    <row r="79" spans="1:8" x14ac:dyDescent="0.25">
      <c r="A79" s="35">
        <v>43924</v>
      </c>
      <c r="B79" s="10" t="s">
        <v>99</v>
      </c>
      <c r="C79" s="96" t="s">
        <v>351</v>
      </c>
      <c r="D79" s="33">
        <v>3906</v>
      </c>
      <c r="E79" s="23">
        <v>3100</v>
      </c>
      <c r="F79" s="15">
        <v>43924</v>
      </c>
      <c r="G79" s="50" t="s">
        <v>296</v>
      </c>
    </row>
    <row r="80" spans="1:8" x14ac:dyDescent="0.25">
      <c r="A80" s="35">
        <v>43925</v>
      </c>
      <c r="B80" s="10" t="s">
        <v>17</v>
      </c>
      <c r="C80" s="96" t="s">
        <v>328</v>
      </c>
      <c r="D80" s="11">
        <v>1281089</v>
      </c>
      <c r="E80" s="16">
        <v>7649.28</v>
      </c>
      <c r="F80" s="15">
        <v>43934</v>
      </c>
      <c r="G80" s="12" t="s">
        <v>98</v>
      </c>
    </row>
    <row r="81" spans="1:7" x14ac:dyDescent="0.25">
      <c r="A81" s="35">
        <v>43928</v>
      </c>
      <c r="B81" s="10" t="s">
        <v>100</v>
      </c>
      <c r="C81" s="96" t="s">
        <v>352</v>
      </c>
      <c r="D81" s="11">
        <v>5935</v>
      </c>
      <c r="E81" s="16">
        <v>3657</v>
      </c>
      <c r="F81" s="15">
        <v>43953</v>
      </c>
      <c r="G81" s="12" t="s">
        <v>101</v>
      </c>
    </row>
    <row r="82" spans="1:7" x14ac:dyDescent="0.25">
      <c r="A82" s="35">
        <v>43928</v>
      </c>
      <c r="B82" s="10" t="s">
        <v>102</v>
      </c>
      <c r="C82" s="96" t="s">
        <v>353</v>
      </c>
      <c r="D82" s="11">
        <v>6376</v>
      </c>
      <c r="E82" s="16">
        <v>12240</v>
      </c>
      <c r="F82" s="15">
        <v>43954</v>
      </c>
      <c r="G82" s="12" t="s">
        <v>103</v>
      </c>
    </row>
    <row r="83" spans="1:7" x14ac:dyDescent="0.25">
      <c r="A83" s="35">
        <v>43929</v>
      </c>
      <c r="B83" s="10" t="s">
        <v>24</v>
      </c>
      <c r="C83" s="96" t="s">
        <v>354</v>
      </c>
      <c r="D83" s="11">
        <v>198030</v>
      </c>
      <c r="E83" s="16">
        <v>6456</v>
      </c>
      <c r="F83" s="15">
        <v>43958</v>
      </c>
      <c r="G83" s="12" t="s">
        <v>104</v>
      </c>
    </row>
    <row r="84" spans="1:7" x14ac:dyDescent="0.25">
      <c r="A84" s="35">
        <v>43930</v>
      </c>
      <c r="B84" s="10" t="s">
        <v>105</v>
      </c>
      <c r="C84" s="96" t="s">
        <v>355</v>
      </c>
      <c r="D84" s="11">
        <v>64</v>
      </c>
      <c r="E84" s="16">
        <v>3900</v>
      </c>
      <c r="F84" s="15">
        <v>43932</v>
      </c>
      <c r="G84" s="12" t="s">
        <v>106</v>
      </c>
    </row>
    <row r="85" spans="1:7" x14ac:dyDescent="0.25">
      <c r="A85" s="35">
        <v>43930</v>
      </c>
      <c r="B85" s="10" t="s">
        <v>107</v>
      </c>
      <c r="C85" s="96" t="s">
        <v>356</v>
      </c>
      <c r="D85" s="11">
        <v>24998</v>
      </c>
      <c r="E85" s="16">
        <v>1900</v>
      </c>
      <c r="F85" s="15">
        <v>43934</v>
      </c>
      <c r="G85" s="12" t="s">
        <v>108</v>
      </c>
    </row>
    <row r="86" spans="1:7" x14ac:dyDescent="0.25">
      <c r="A86" s="35">
        <v>43930</v>
      </c>
      <c r="B86" s="10" t="s">
        <v>109</v>
      </c>
      <c r="C86" s="96" t="s">
        <v>342</v>
      </c>
      <c r="D86" s="11">
        <v>421</v>
      </c>
      <c r="E86" s="16">
        <v>3876</v>
      </c>
      <c r="F86" s="15">
        <v>43949</v>
      </c>
      <c r="G86" s="12" t="s">
        <v>110</v>
      </c>
    </row>
    <row r="87" spans="1:7" x14ac:dyDescent="0.25">
      <c r="A87" s="35">
        <v>43930</v>
      </c>
      <c r="B87" s="10" t="s">
        <v>111</v>
      </c>
      <c r="C87" s="96" t="s">
        <v>331</v>
      </c>
      <c r="D87" s="11">
        <v>10026</v>
      </c>
      <c r="E87" s="16">
        <v>14732</v>
      </c>
      <c r="F87" s="15">
        <v>43957</v>
      </c>
      <c r="G87" s="12" t="s">
        <v>112</v>
      </c>
    </row>
    <row r="88" spans="1:7" x14ac:dyDescent="0.25">
      <c r="A88" s="35">
        <v>43930</v>
      </c>
      <c r="B88" s="10" t="s">
        <v>113</v>
      </c>
      <c r="C88" s="96" t="s">
        <v>357</v>
      </c>
      <c r="D88" s="11">
        <v>1880</v>
      </c>
      <c r="E88" s="16">
        <v>3600</v>
      </c>
      <c r="F88" s="15">
        <v>43953</v>
      </c>
      <c r="G88" s="12" t="s">
        <v>114</v>
      </c>
    </row>
    <row r="89" spans="1:7" x14ac:dyDescent="0.25">
      <c r="A89" s="35">
        <v>43934</v>
      </c>
      <c r="B89" s="10" t="s">
        <v>115</v>
      </c>
      <c r="C89" s="96" t="s">
        <v>358</v>
      </c>
      <c r="D89" s="11">
        <v>107600</v>
      </c>
      <c r="E89" s="16">
        <v>914</v>
      </c>
      <c r="F89" s="15">
        <v>43961</v>
      </c>
      <c r="G89" s="12" t="s">
        <v>116</v>
      </c>
    </row>
    <row r="90" spans="1:7" x14ac:dyDescent="0.25">
      <c r="A90" s="35">
        <v>43934</v>
      </c>
      <c r="B90" s="10" t="s">
        <v>117</v>
      </c>
      <c r="C90" s="96" t="s">
        <v>359</v>
      </c>
      <c r="D90" s="33">
        <v>79427</v>
      </c>
      <c r="E90" s="23">
        <v>27300</v>
      </c>
      <c r="F90" s="15">
        <v>43929</v>
      </c>
      <c r="G90" s="26" t="s">
        <v>118</v>
      </c>
    </row>
    <row r="91" spans="1:7" x14ac:dyDescent="0.25">
      <c r="A91" s="35">
        <v>43934</v>
      </c>
      <c r="B91" s="10" t="s">
        <v>119</v>
      </c>
      <c r="C91" s="96" t="s">
        <v>360</v>
      </c>
      <c r="D91" s="33">
        <v>18</v>
      </c>
      <c r="E91" s="23">
        <v>6955</v>
      </c>
      <c r="F91" s="15">
        <v>43930</v>
      </c>
      <c r="G91" s="26" t="s">
        <v>120</v>
      </c>
    </row>
    <row r="92" spans="1:7" x14ac:dyDescent="0.25">
      <c r="A92" s="35">
        <v>43934</v>
      </c>
      <c r="B92" s="32" t="s">
        <v>121</v>
      </c>
      <c r="C92" s="96" t="s">
        <v>361</v>
      </c>
      <c r="D92" s="33">
        <v>50938</v>
      </c>
      <c r="E92" s="23">
        <v>21750</v>
      </c>
      <c r="F92" s="15">
        <v>43931</v>
      </c>
      <c r="G92" s="18" t="s">
        <v>122</v>
      </c>
    </row>
    <row r="93" spans="1:7" x14ac:dyDescent="0.25">
      <c r="A93" s="35">
        <v>43935</v>
      </c>
      <c r="B93" s="10" t="s">
        <v>123</v>
      </c>
      <c r="C93" s="96" t="s">
        <v>362</v>
      </c>
      <c r="D93" s="11">
        <v>185</v>
      </c>
      <c r="E93" s="16">
        <v>160</v>
      </c>
      <c r="F93" s="15">
        <v>43959</v>
      </c>
      <c r="G93" s="12" t="s">
        <v>124</v>
      </c>
    </row>
    <row r="94" spans="1:7" x14ac:dyDescent="0.25">
      <c r="A94" s="35">
        <v>43935</v>
      </c>
      <c r="B94" s="10" t="s">
        <v>127</v>
      </c>
      <c r="C94" s="96" t="s">
        <v>341</v>
      </c>
      <c r="D94" s="11">
        <v>659</v>
      </c>
      <c r="E94" s="16">
        <v>4901.3999999999996</v>
      </c>
      <c r="F94" s="15">
        <v>43936</v>
      </c>
      <c r="G94" s="12" t="s">
        <v>128</v>
      </c>
    </row>
    <row r="95" spans="1:7" x14ac:dyDescent="0.25">
      <c r="A95" s="35">
        <v>43935</v>
      </c>
      <c r="B95" s="32" t="s">
        <v>125</v>
      </c>
      <c r="C95" s="96" t="s">
        <v>322</v>
      </c>
      <c r="D95" s="33">
        <v>10217</v>
      </c>
      <c r="E95" s="23">
        <v>5500</v>
      </c>
      <c r="F95" s="15">
        <v>43933</v>
      </c>
      <c r="G95" s="18" t="s">
        <v>126</v>
      </c>
    </row>
    <row r="96" spans="1:7" x14ac:dyDescent="0.25">
      <c r="A96" s="35">
        <v>43936</v>
      </c>
      <c r="B96" s="32" t="s">
        <v>129</v>
      </c>
      <c r="C96" s="96" t="s">
        <v>363</v>
      </c>
      <c r="D96" s="33">
        <v>1371</v>
      </c>
      <c r="E96" s="23">
        <v>17380</v>
      </c>
      <c r="F96" s="15">
        <v>43937</v>
      </c>
      <c r="G96" s="18" t="s">
        <v>130</v>
      </c>
    </row>
    <row r="97" spans="1:7" x14ac:dyDescent="0.25">
      <c r="A97" s="35">
        <v>43938</v>
      </c>
      <c r="B97" s="10" t="s">
        <v>131</v>
      </c>
      <c r="C97" s="96" t="s">
        <v>364</v>
      </c>
      <c r="D97" s="11">
        <v>6007</v>
      </c>
      <c r="E97" s="16">
        <v>756.22</v>
      </c>
      <c r="F97" s="15">
        <v>43955</v>
      </c>
      <c r="G97" s="12" t="s">
        <v>132</v>
      </c>
    </row>
    <row r="98" spans="1:7" x14ac:dyDescent="0.25">
      <c r="A98" s="35">
        <v>43938</v>
      </c>
      <c r="B98" s="10" t="s">
        <v>133</v>
      </c>
      <c r="C98" s="96" t="s">
        <v>359</v>
      </c>
      <c r="D98" s="11">
        <v>18163</v>
      </c>
      <c r="E98" s="16">
        <v>17480</v>
      </c>
      <c r="F98" s="15">
        <v>43966</v>
      </c>
      <c r="G98" s="12" t="s">
        <v>134</v>
      </c>
    </row>
    <row r="99" spans="1:7" x14ac:dyDescent="0.25">
      <c r="A99" s="35">
        <v>43938</v>
      </c>
      <c r="B99" s="10" t="s">
        <v>38</v>
      </c>
      <c r="C99" s="96" t="s">
        <v>319</v>
      </c>
      <c r="D99" s="11">
        <v>1090976</v>
      </c>
      <c r="E99" s="16">
        <v>561</v>
      </c>
      <c r="F99" s="15">
        <v>43965</v>
      </c>
      <c r="G99" s="12" t="s">
        <v>135</v>
      </c>
    </row>
    <row r="100" spans="1:7" x14ac:dyDescent="0.25">
      <c r="A100" s="35">
        <v>43941</v>
      </c>
      <c r="B100" s="10" t="s">
        <v>133</v>
      </c>
      <c r="C100" s="96" t="s">
        <v>359</v>
      </c>
      <c r="D100" s="11">
        <v>18163</v>
      </c>
      <c r="E100" s="16">
        <v>17441</v>
      </c>
      <c r="F100" s="15">
        <v>43966</v>
      </c>
      <c r="G100" s="12" t="s">
        <v>134</v>
      </c>
    </row>
    <row r="101" spans="1:7" x14ac:dyDescent="0.25">
      <c r="A101" s="35">
        <v>43944</v>
      </c>
      <c r="B101" s="10" t="s">
        <v>127</v>
      </c>
      <c r="C101" s="96" t="s">
        <v>341</v>
      </c>
      <c r="D101" s="11">
        <v>687</v>
      </c>
      <c r="E101" s="16">
        <v>1562.4</v>
      </c>
      <c r="F101" s="15">
        <v>43949</v>
      </c>
      <c r="G101" s="12" t="s">
        <v>136</v>
      </c>
    </row>
    <row r="102" spans="1:7" x14ac:dyDescent="0.25">
      <c r="A102" s="35">
        <v>43944</v>
      </c>
      <c r="B102" s="10" t="s">
        <v>127</v>
      </c>
      <c r="C102" s="96" t="s">
        <v>341</v>
      </c>
      <c r="D102" s="11">
        <v>685</v>
      </c>
      <c r="E102" s="16">
        <v>4411.26</v>
      </c>
      <c r="F102" s="15">
        <v>43949</v>
      </c>
      <c r="G102" s="12" t="s">
        <v>137</v>
      </c>
    </row>
    <row r="103" spans="1:7" x14ac:dyDescent="0.25">
      <c r="A103" s="35">
        <v>43944</v>
      </c>
      <c r="B103" s="10" t="s">
        <v>127</v>
      </c>
      <c r="C103" s="96" t="s">
        <v>341</v>
      </c>
      <c r="D103" s="11">
        <v>690</v>
      </c>
      <c r="E103" s="16">
        <v>4411.26</v>
      </c>
      <c r="F103" s="15">
        <v>43949</v>
      </c>
      <c r="G103" s="12" t="s">
        <v>137</v>
      </c>
    </row>
    <row r="104" spans="1:7" x14ac:dyDescent="0.25">
      <c r="A104" s="35">
        <v>43944</v>
      </c>
      <c r="B104" s="10" t="s">
        <v>138</v>
      </c>
      <c r="C104" s="96" t="s">
        <v>365</v>
      </c>
      <c r="D104" s="11">
        <v>5703</v>
      </c>
      <c r="E104" s="16">
        <v>4222.5</v>
      </c>
      <c r="F104" s="15">
        <v>43967</v>
      </c>
      <c r="G104" s="12" t="s">
        <v>139</v>
      </c>
    </row>
    <row r="105" spans="1:7" x14ac:dyDescent="0.25">
      <c r="A105" s="35">
        <v>43944</v>
      </c>
      <c r="B105" s="10" t="s">
        <v>140</v>
      </c>
      <c r="C105" s="96" t="s">
        <v>366</v>
      </c>
      <c r="D105" s="11">
        <v>8509</v>
      </c>
      <c r="E105" s="16">
        <v>603</v>
      </c>
      <c r="F105" s="15">
        <v>43964</v>
      </c>
      <c r="G105" s="12" t="s">
        <v>141</v>
      </c>
    </row>
    <row r="106" spans="1:7" x14ac:dyDescent="0.25">
      <c r="A106" s="35">
        <v>43944</v>
      </c>
      <c r="B106" s="10" t="s">
        <v>142</v>
      </c>
      <c r="C106" s="96" t="s">
        <v>344</v>
      </c>
      <c r="D106" s="11">
        <v>229</v>
      </c>
      <c r="E106" s="16">
        <v>12000</v>
      </c>
      <c r="F106" s="15">
        <v>43945</v>
      </c>
      <c r="G106" s="12" t="s">
        <v>143</v>
      </c>
    </row>
    <row r="107" spans="1:7" x14ac:dyDescent="0.25">
      <c r="A107" s="35">
        <v>43945</v>
      </c>
      <c r="B107" s="10" t="s">
        <v>91</v>
      </c>
      <c r="C107" s="96" t="s">
        <v>350</v>
      </c>
      <c r="D107" s="11">
        <v>4971</v>
      </c>
      <c r="E107" s="16">
        <v>1461.6</v>
      </c>
      <c r="F107" s="15">
        <v>43971</v>
      </c>
      <c r="G107" s="12" t="s">
        <v>144</v>
      </c>
    </row>
    <row r="108" spans="1:7" x14ac:dyDescent="0.25">
      <c r="A108" s="35">
        <v>43945</v>
      </c>
      <c r="B108" s="10" t="s">
        <v>146</v>
      </c>
      <c r="C108" s="96" t="s">
        <v>367</v>
      </c>
      <c r="D108" s="11">
        <v>468</v>
      </c>
      <c r="E108" s="16">
        <v>2100</v>
      </c>
      <c r="F108" s="15">
        <v>43952</v>
      </c>
      <c r="G108" s="12" t="s">
        <v>147</v>
      </c>
    </row>
    <row r="109" spans="1:7" x14ac:dyDescent="0.25">
      <c r="A109" s="37">
        <v>43945</v>
      </c>
      <c r="B109" s="27" t="s">
        <v>145</v>
      </c>
      <c r="C109" s="96" t="s">
        <v>331</v>
      </c>
      <c r="D109" s="28">
        <v>45960</v>
      </c>
      <c r="E109" s="29">
        <v>45960</v>
      </c>
      <c r="F109" s="43">
        <v>43944</v>
      </c>
      <c r="G109" s="51" t="s">
        <v>296</v>
      </c>
    </row>
    <row r="110" spans="1:7" x14ac:dyDescent="0.25">
      <c r="A110" s="35">
        <v>43948</v>
      </c>
      <c r="B110" s="10" t="s">
        <v>127</v>
      </c>
      <c r="C110" s="96" t="s">
        <v>341</v>
      </c>
      <c r="D110" s="11">
        <v>706</v>
      </c>
      <c r="E110" s="16">
        <v>5966.88</v>
      </c>
      <c r="F110" s="15">
        <v>43952</v>
      </c>
      <c r="G110" s="12" t="s">
        <v>136</v>
      </c>
    </row>
    <row r="111" spans="1:7" x14ac:dyDescent="0.25">
      <c r="A111" s="35">
        <v>43948</v>
      </c>
      <c r="B111" s="10" t="s">
        <v>127</v>
      </c>
      <c r="C111" s="96" t="s">
        <v>341</v>
      </c>
      <c r="D111" s="11">
        <v>700</v>
      </c>
      <c r="E111" s="16">
        <v>13233.78</v>
      </c>
      <c r="F111" s="15">
        <v>43952</v>
      </c>
      <c r="G111" s="12" t="s">
        <v>137</v>
      </c>
    </row>
    <row r="112" spans="1:7" x14ac:dyDescent="0.25">
      <c r="A112" s="35">
        <v>43948</v>
      </c>
      <c r="B112" s="10" t="s">
        <v>148</v>
      </c>
      <c r="C112" s="96" t="s">
        <v>368</v>
      </c>
      <c r="D112" s="11">
        <v>327512</v>
      </c>
      <c r="E112" s="16">
        <v>20259</v>
      </c>
      <c r="F112" s="15">
        <v>43975</v>
      </c>
      <c r="G112" s="12" t="s">
        <v>149</v>
      </c>
    </row>
    <row r="113" spans="1:7" x14ac:dyDescent="0.25">
      <c r="A113" s="35">
        <v>43949</v>
      </c>
      <c r="B113" s="10" t="s">
        <v>150</v>
      </c>
      <c r="C113" s="96" t="s">
        <v>369</v>
      </c>
      <c r="D113" s="11">
        <v>222527</v>
      </c>
      <c r="E113" s="16">
        <v>600</v>
      </c>
      <c r="F113" s="15">
        <v>43975</v>
      </c>
      <c r="G113" s="12" t="s">
        <v>151</v>
      </c>
    </row>
    <row r="114" spans="1:7" x14ac:dyDescent="0.25">
      <c r="A114" s="35">
        <v>43950</v>
      </c>
      <c r="B114" s="10" t="s">
        <v>8</v>
      </c>
      <c r="C114" s="96" t="s">
        <v>320</v>
      </c>
      <c r="D114" s="11">
        <v>1210614</v>
      </c>
      <c r="E114" s="16">
        <v>2000</v>
      </c>
      <c r="F114" s="15">
        <v>43979</v>
      </c>
      <c r="G114" s="12" t="s">
        <v>62</v>
      </c>
    </row>
    <row r="115" spans="1:7" x14ac:dyDescent="0.25">
      <c r="A115" s="35">
        <v>43951</v>
      </c>
      <c r="B115" s="10" t="s">
        <v>152</v>
      </c>
      <c r="C115" s="96" t="s">
        <v>370</v>
      </c>
      <c r="D115" s="11">
        <v>1743485</v>
      </c>
      <c r="E115" s="16">
        <v>352.12</v>
      </c>
      <c r="F115" s="15">
        <v>43976</v>
      </c>
      <c r="G115" s="12" t="s">
        <v>153</v>
      </c>
    </row>
    <row r="116" spans="1:7" x14ac:dyDescent="0.25">
      <c r="A116" s="35">
        <v>43951</v>
      </c>
      <c r="B116" s="32" t="s">
        <v>80</v>
      </c>
      <c r="C116" s="96" t="s">
        <v>346</v>
      </c>
      <c r="D116" s="28">
        <v>11330</v>
      </c>
      <c r="E116" s="30">
        <v>156480</v>
      </c>
      <c r="F116" s="15">
        <v>43951</v>
      </c>
      <c r="G116" s="18" t="s">
        <v>10</v>
      </c>
    </row>
    <row r="117" spans="1:7" x14ac:dyDescent="0.25">
      <c r="A117" s="65"/>
      <c r="B117" s="66" t="s">
        <v>303</v>
      </c>
      <c r="C117" s="66"/>
      <c r="D117" s="66"/>
      <c r="E117" s="67">
        <f>SUM(E71:E116)</f>
        <v>579393.19999999995</v>
      </c>
      <c r="F117" s="70"/>
      <c r="G117" s="69"/>
    </row>
    <row r="118" spans="1:7" x14ac:dyDescent="0.25">
      <c r="A118" s="73"/>
      <c r="B118" s="74"/>
      <c r="C118" s="74"/>
      <c r="D118" s="74"/>
      <c r="E118" s="75"/>
      <c r="F118" s="62"/>
      <c r="G118" s="63"/>
    </row>
    <row r="119" spans="1:7" ht="60" x14ac:dyDescent="0.25">
      <c r="A119" s="76" t="s">
        <v>2</v>
      </c>
      <c r="B119" s="76" t="s">
        <v>3</v>
      </c>
      <c r="C119" s="5" t="s">
        <v>317</v>
      </c>
      <c r="D119" s="76" t="s">
        <v>4</v>
      </c>
      <c r="E119" s="5" t="s">
        <v>293</v>
      </c>
      <c r="F119" s="45" t="s">
        <v>294</v>
      </c>
      <c r="G119" s="76" t="s">
        <v>292</v>
      </c>
    </row>
    <row r="120" spans="1:7" x14ac:dyDescent="0.25">
      <c r="A120" s="35"/>
      <c r="B120" s="32"/>
      <c r="C120" s="32"/>
      <c r="D120" s="28"/>
      <c r="E120" s="30"/>
      <c r="F120" s="15"/>
      <c r="G120" s="18"/>
    </row>
    <row r="121" spans="1:7" x14ac:dyDescent="0.25">
      <c r="A121" s="35">
        <v>43956</v>
      </c>
      <c r="B121" s="10" t="s">
        <v>127</v>
      </c>
      <c r="C121" s="96" t="s">
        <v>341</v>
      </c>
      <c r="D121" s="11">
        <v>720</v>
      </c>
      <c r="E121" s="16">
        <v>18600</v>
      </c>
      <c r="F121" s="15">
        <v>43962</v>
      </c>
      <c r="G121" s="12" t="s">
        <v>136</v>
      </c>
    </row>
    <row r="122" spans="1:7" x14ac:dyDescent="0.25">
      <c r="A122" s="35">
        <v>43959</v>
      </c>
      <c r="B122" s="10" t="s">
        <v>154</v>
      </c>
      <c r="C122" s="96" t="s">
        <v>319</v>
      </c>
      <c r="D122" s="11">
        <v>58044</v>
      </c>
      <c r="E122" s="16">
        <v>51586.1</v>
      </c>
      <c r="F122" s="15">
        <v>43987</v>
      </c>
      <c r="G122" s="12" t="s">
        <v>155</v>
      </c>
    </row>
    <row r="123" spans="1:7" x14ac:dyDescent="0.25">
      <c r="A123" s="35">
        <v>43959</v>
      </c>
      <c r="B123" s="32" t="s">
        <v>156</v>
      </c>
      <c r="C123" s="96" t="s">
        <v>371</v>
      </c>
      <c r="D123" s="33">
        <v>87227</v>
      </c>
      <c r="E123" s="23">
        <v>1110.9000000000001</v>
      </c>
      <c r="F123" s="15">
        <v>43959</v>
      </c>
      <c r="G123" s="18" t="s">
        <v>157</v>
      </c>
    </row>
    <row r="124" spans="1:7" x14ac:dyDescent="0.25">
      <c r="A124" s="35">
        <v>43959</v>
      </c>
      <c r="B124" s="32" t="s">
        <v>158</v>
      </c>
      <c r="C124" s="96" t="s">
        <v>372</v>
      </c>
      <c r="D124" s="33">
        <v>12</v>
      </c>
      <c r="E124" s="23">
        <v>59200</v>
      </c>
      <c r="F124" s="15">
        <v>43959</v>
      </c>
      <c r="G124" s="18" t="s">
        <v>159</v>
      </c>
    </row>
    <row r="125" spans="1:7" x14ac:dyDescent="0.25">
      <c r="A125" s="35">
        <v>43959</v>
      </c>
      <c r="B125" s="32" t="s">
        <v>117</v>
      </c>
      <c r="C125" s="96" t="s">
        <v>373</v>
      </c>
      <c r="D125" s="33">
        <v>80458</v>
      </c>
      <c r="E125" s="23">
        <v>68700</v>
      </c>
      <c r="F125" s="15">
        <v>43959</v>
      </c>
      <c r="G125" s="18" t="s">
        <v>160</v>
      </c>
    </row>
    <row r="126" spans="1:7" x14ac:dyDescent="0.25">
      <c r="A126" s="35">
        <v>43962</v>
      </c>
      <c r="B126" s="10" t="s">
        <v>161</v>
      </c>
      <c r="C126" s="96" t="s">
        <v>374</v>
      </c>
      <c r="D126" s="11">
        <v>422</v>
      </c>
      <c r="E126" s="16">
        <v>2940</v>
      </c>
      <c r="F126" s="15">
        <v>43987</v>
      </c>
      <c r="G126" s="12" t="s">
        <v>162</v>
      </c>
    </row>
    <row r="127" spans="1:7" x14ac:dyDescent="0.25">
      <c r="A127" s="35">
        <v>43962</v>
      </c>
      <c r="B127" s="32" t="s">
        <v>80</v>
      </c>
      <c r="C127" s="96" t="s">
        <v>346</v>
      </c>
      <c r="D127" s="33">
        <v>11396</v>
      </c>
      <c r="E127" s="23">
        <v>185920</v>
      </c>
      <c r="F127" s="15">
        <v>43962</v>
      </c>
      <c r="G127" s="18" t="s">
        <v>163</v>
      </c>
    </row>
    <row r="128" spans="1:7" x14ac:dyDescent="0.25">
      <c r="A128" s="35">
        <v>43963</v>
      </c>
      <c r="B128" s="32" t="s">
        <v>164</v>
      </c>
      <c r="C128" s="96" t="s">
        <v>375</v>
      </c>
      <c r="D128" s="33">
        <v>3131</v>
      </c>
      <c r="E128" s="23">
        <v>3578.5</v>
      </c>
      <c r="F128" s="15">
        <v>43963</v>
      </c>
      <c r="G128" s="18" t="s">
        <v>165</v>
      </c>
    </row>
    <row r="129" spans="1:7" x14ac:dyDescent="0.25">
      <c r="A129" s="35">
        <v>43963</v>
      </c>
      <c r="B129" s="32" t="s">
        <v>166</v>
      </c>
      <c r="C129" s="96" t="s">
        <v>332</v>
      </c>
      <c r="D129" s="33">
        <v>240127</v>
      </c>
      <c r="E129" s="23">
        <v>6188.76</v>
      </c>
      <c r="F129" s="15">
        <v>43963</v>
      </c>
      <c r="G129" s="18" t="s">
        <v>167</v>
      </c>
    </row>
    <row r="130" spans="1:7" x14ac:dyDescent="0.25">
      <c r="A130" s="35">
        <v>43963</v>
      </c>
      <c r="B130" s="32" t="s">
        <v>168</v>
      </c>
      <c r="C130" s="96" t="s">
        <v>376</v>
      </c>
      <c r="D130" s="33">
        <v>10460</v>
      </c>
      <c r="E130" s="23">
        <v>6600</v>
      </c>
      <c r="F130" s="15">
        <v>43963</v>
      </c>
      <c r="G130" s="18" t="s">
        <v>169</v>
      </c>
    </row>
    <row r="131" spans="1:7" x14ac:dyDescent="0.25">
      <c r="A131" s="35">
        <v>43964</v>
      </c>
      <c r="B131" s="10" t="s">
        <v>33</v>
      </c>
      <c r="C131" s="96" t="s">
        <v>328</v>
      </c>
      <c r="D131" s="11">
        <v>1295236</v>
      </c>
      <c r="E131" s="16">
        <v>129019.95</v>
      </c>
      <c r="F131" s="15">
        <v>43990</v>
      </c>
      <c r="G131" s="12" t="s">
        <v>170</v>
      </c>
    </row>
    <row r="132" spans="1:7" x14ac:dyDescent="0.25">
      <c r="A132" s="35">
        <v>43964</v>
      </c>
      <c r="B132" s="10" t="s">
        <v>89</v>
      </c>
      <c r="C132" s="96" t="s">
        <v>349</v>
      </c>
      <c r="D132" s="11">
        <v>113198</v>
      </c>
      <c r="E132" s="16">
        <v>4944.5</v>
      </c>
      <c r="F132" s="15">
        <v>43992</v>
      </c>
      <c r="G132" s="12" t="s">
        <v>171</v>
      </c>
    </row>
    <row r="133" spans="1:7" x14ac:dyDescent="0.25">
      <c r="A133" s="35">
        <v>43964</v>
      </c>
      <c r="B133" s="10" t="s">
        <v>173</v>
      </c>
      <c r="C133" s="96" t="s">
        <v>377</v>
      </c>
      <c r="D133" s="11">
        <v>1549</v>
      </c>
      <c r="E133" s="16">
        <v>5850</v>
      </c>
      <c r="F133" s="15">
        <v>43969</v>
      </c>
      <c r="G133" s="12" t="s">
        <v>172</v>
      </c>
    </row>
    <row r="134" spans="1:7" x14ac:dyDescent="0.25">
      <c r="A134" s="35">
        <v>43964</v>
      </c>
      <c r="B134" s="10" t="s">
        <v>63</v>
      </c>
      <c r="C134" s="96" t="s">
        <v>343</v>
      </c>
      <c r="D134" s="11">
        <v>2611047</v>
      </c>
      <c r="E134" s="16">
        <v>840</v>
      </c>
      <c r="F134" s="15">
        <v>43992</v>
      </c>
      <c r="G134" s="12" t="s">
        <v>174</v>
      </c>
    </row>
    <row r="135" spans="1:7" x14ac:dyDescent="0.25">
      <c r="A135" s="35">
        <v>43964</v>
      </c>
      <c r="B135" s="10" t="s">
        <v>63</v>
      </c>
      <c r="C135" s="96" t="s">
        <v>343</v>
      </c>
      <c r="D135" s="11">
        <v>2611046</v>
      </c>
      <c r="E135" s="16">
        <v>53325</v>
      </c>
      <c r="F135" s="15">
        <v>43992</v>
      </c>
      <c r="G135" s="12" t="s">
        <v>175</v>
      </c>
    </row>
    <row r="136" spans="1:7" x14ac:dyDescent="0.25">
      <c r="A136" s="35">
        <v>43964</v>
      </c>
      <c r="B136" s="10" t="s">
        <v>63</v>
      </c>
      <c r="C136" s="96" t="s">
        <v>343</v>
      </c>
      <c r="D136" s="11">
        <v>2611045</v>
      </c>
      <c r="E136" s="16">
        <v>12726</v>
      </c>
      <c r="F136" s="15">
        <v>43992</v>
      </c>
      <c r="G136" s="12" t="s">
        <v>176</v>
      </c>
    </row>
    <row r="137" spans="1:7" ht="22.5" x14ac:dyDescent="0.25">
      <c r="A137" s="35">
        <v>43964</v>
      </c>
      <c r="B137" s="10" t="s">
        <v>133</v>
      </c>
      <c r="C137" s="96" t="s">
        <v>359</v>
      </c>
      <c r="D137" s="11">
        <v>20860</v>
      </c>
      <c r="E137" s="16">
        <v>60760</v>
      </c>
      <c r="F137" s="15">
        <v>43989</v>
      </c>
      <c r="G137" s="13" t="s">
        <v>177</v>
      </c>
    </row>
    <row r="138" spans="1:7" x14ac:dyDescent="0.25">
      <c r="A138" s="35">
        <v>43965</v>
      </c>
      <c r="B138" s="10" t="s">
        <v>178</v>
      </c>
      <c r="C138" s="96" t="s">
        <v>378</v>
      </c>
      <c r="D138" s="11">
        <v>7164</v>
      </c>
      <c r="E138" s="16">
        <v>74486</v>
      </c>
      <c r="F138" s="15">
        <v>43992</v>
      </c>
      <c r="G138" s="13" t="s">
        <v>179</v>
      </c>
    </row>
    <row r="139" spans="1:7" x14ac:dyDescent="0.25">
      <c r="A139" s="35">
        <v>43965</v>
      </c>
      <c r="B139" s="32" t="s">
        <v>182</v>
      </c>
      <c r="C139" s="96" t="s">
        <v>379</v>
      </c>
      <c r="D139" s="33">
        <v>219806</v>
      </c>
      <c r="E139" s="23">
        <v>3712.5</v>
      </c>
      <c r="F139" s="15">
        <v>43965</v>
      </c>
      <c r="G139" s="18" t="s">
        <v>183</v>
      </c>
    </row>
    <row r="140" spans="1:7" x14ac:dyDescent="0.25">
      <c r="A140" s="35">
        <v>43965</v>
      </c>
      <c r="B140" s="32" t="s">
        <v>182</v>
      </c>
      <c r="C140" s="96" t="s">
        <v>379</v>
      </c>
      <c r="D140" s="33">
        <v>219664</v>
      </c>
      <c r="E140" s="23">
        <v>2659.25</v>
      </c>
      <c r="F140" s="15">
        <v>43965</v>
      </c>
      <c r="G140" s="18" t="s">
        <v>184</v>
      </c>
    </row>
    <row r="141" spans="1:7" x14ac:dyDescent="0.25">
      <c r="A141" s="35">
        <v>43966</v>
      </c>
      <c r="B141" s="10" t="s">
        <v>105</v>
      </c>
      <c r="C141" s="96" t="s">
        <v>355</v>
      </c>
      <c r="D141" s="11">
        <v>154</v>
      </c>
      <c r="E141" s="16">
        <v>57402</v>
      </c>
      <c r="F141" s="15">
        <v>43978</v>
      </c>
      <c r="G141" s="13" t="s">
        <v>180</v>
      </c>
    </row>
    <row r="142" spans="1:7" x14ac:dyDescent="0.25">
      <c r="A142" s="35">
        <v>43966</v>
      </c>
      <c r="B142" s="10" t="s">
        <v>181</v>
      </c>
      <c r="C142" s="96" t="s">
        <v>341</v>
      </c>
      <c r="D142" s="11">
        <v>734</v>
      </c>
      <c r="E142" s="16">
        <v>14880</v>
      </c>
      <c r="F142" s="15">
        <v>43972</v>
      </c>
      <c r="G142" s="13" t="s">
        <v>180</v>
      </c>
    </row>
    <row r="143" spans="1:7" x14ac:dyDescent="0.25">
      <c r="A143" s="35">
        <v>43970</v>
      </c>
      <c r="B143" s="32" t="s">
        <v>193</v>
      </c>
      <c r="C143" s="96" t="s">
        <v>332</v>
      </c>
      <c r="D143" s="33">
        <v>242875</v>
      </c>
      <c r="E143" s="23">
        <v>2156.08</v>
      </c>
      <c r="F143" s="15">
        <v>43969</v>
      </c>
      <c r="G143" s="18" t="s">
        <v>196</v>
      </c>
    </row>
    <row r="144" spans="1:7" x14ac:dyDescent="0.25">
      <c r="A144" s="35">
        <v>43970</v>
      </c>
      <c r="B144" s="32" t="s">
        <v>194</v>
      </c>
      <c r="C144" s="96" t="s">
        <v>380</v>
      </c>
      <c r="D144" s="33">
        <v>105111</v>
      </c>
      <c r="E144" s="23">
        <v>3071.25</v>
      </c>
      <c r="F144" s="15">
        <v>43969</v>
      </c>
      <c r="G144" s="18" t="s">
        <v>195</v>
      </c>
    </row>
    <row r="145" spans="1:7" x14ac:dyDescent="0.25">
      <c r="A145" s="35">
        <v>43970</v>
      </c>
      <c r="B145" s="10" t="s">
        <v>63</v>
      </c>
      <c r="C145" s="96" t="s">
        <v>343</v>
      </c>
      <c r="D145" s="11">
        <v>2614705</v>
      </c>
      <c r="E145" s="16">
        <v>35775</v>
      </c>
      <c r="F145" s="15">
        <v>43997</v>
      </c>
      <c r="G145" s="13" t="s">
        <v>185</v>
      </c>
    </row>
    <row r="146" spans="1:7" x14ac:dyDescent="0.25">
      <c r="A146" s="35">
        <v>43970</v>
      </c>
      <c r="B146" s="10" t="s">
        <v>186</v>
      </c>
      <c r="C146" s="96" t="s">
        <v>363</v>
      </c>
      <c r="D146" s="11">
        <v>1399</v>
      </c>
      <c r="E146" s="16">
        <v>63000</v>
      </c>
      <c r="F146" s="15">
        <v>43972</v>
      </c>
      <c r="G146" s="13" t="s">
        <v>187</v>
      </c>
    </row>
    <row r="147" spans="1:7" x14ac:dyDescent="0.25">
      <c r="A147" s="35">
        <v>43970</v>
      </c>
      <c r="B147" s="10" t="s">
        <v>186</v>
      </c>
      <c r="C147" s="96" t="s">
        <v>363</v>
      </c>
      <c r="D147" s="11">
        <v>1398</v>
      </c>
      <c r="E147" s="16">
        <v>5850</v>
      </c>
      <c r="F147" s="15">
        <v>43972</v>
      </c>
      <c r="G147" s="13" t="s">
        <v>188</v>
      </c>
    </row>
    <row r="148" spans="1:7" x14ac:dyDescent="0.25">
      <c r="A148" s="35">
        <v>43970</v>
      </c>
      <c r="B148" s="10" t="s">
        <v>190</v>
      </c>
      <c r="C148" s="96" t="s">
        <v>381</v>
      </c>
      <c r="D148" s="11">
        <v>7847</v>
      </c>
      <c r="E148" s="16">
        <v>12450</v>
      </c>
      <c r="F148" s="15">
        <v>43994</v>
      </c>
      <c r="G148" s="13" t="s">
        <v>189</v>
      </c>
    </row>
    <row r="149" spans="1:7" x14ac:dyDescent="0.25">
      <c r="A149" s="35">
        <v>43970</v>
      </c>
      <c r="B149" s="10" t="s">
        <v>191</v>
      </c>
      <c r="C149" s="96" t="s">
        <v>323</v>
      </c>
      <c r="D149" s="11">
        <v>904</v>
      </c>
      <c r="E149" s="16">
        <v>1635</v>
      </c>
      <c r="F149" s="15">
        <v>43999</v>
      </c>
      <c r="G149" s="13" t="s">
        <v>192</v>
      </c>
    </row>
    <row r="150" spans="1:7" x14ac:dyDescent="0.25">
      <c r="A150" s="35">
        <v>43970</v>
      </c>
      <c r="B150" s="10" t="s">
        <v>198</v>
      </c>
      <c r="C150" s="96" t="s">
        <v>336</v>
      </c>
      <c r="D150" s="11">
        <v>87102</v>
      </c>
      <c r="E150" s="16">
        <v>25997</v>
      </c>
      <c r="F150" s="15">
        <v>43999</v>
      </c>
      <c r="G150" s="13" t="s">
        <v>197</v>
      </c>
    </row>
    <row r="151" spans="1:7" x14ac:dyDescent="0.25">
      <c r="A151" s="35">
        <v>43971</v>
      </c>
      <c r="B151" s="10" t="s">
        <v>63</v>
      </c>
      <c r="C151" s="96" t="s">
        <v>343</v>
      </c>
      <c r="D151" s="11">
        <v>2616409</v>
      </c>
      <c r="E151" s="16">
        <v>2283</v>
      </c>
      <c r="F151" s="15">
        <v>43999</v>
      </c>
      <c r="G151" s="13" t="s">
        <v>174</v>
      </c>
    </row>
    <row r="152" spans="1:7" x14ac:dyDescent="0.25">
      <c r="A152" s="35">
        <v>43972</v>
      </c>
      <c r="B152" s="10" t="s">
        <v>52</v>
      </c>
      <c r="C152" s="96" t="s">
        <v>382</v>
      </c>
      <c r="D152" s="11">
        <v>538343</v>
      </c>
      <c r="E152" s="16">
        <v>36090</v>
      </c>
      <c r="F152" s="15">
        <v>43990</v>
      </c>
      <c r="G152" s="13" t="s">
        <v>185</v>
      </c>
    </row>
    <row r="153" spans="1:7" x14ac:dyDescent="0.25">
      <c r="A153" s="35">
        <v>43972</v>
      </c>
      <c r="B153" s="10" t="s">
        <v>199</v>
      </c>
      <c r="C153" s="96" t="s">
        <v>383</v>
      </c>
      <c r="D153" s="11">
        <v>46269</v>
      </c>
      <c r="E153" s="16">
        <v>1304</v>
      </c>
      <c r="F153" s="15">
        <v>43998</v>
      </c>
      <c r="G153" s="13" t="s">
        <v>200</v>
      </c>
    </row>
    <row r="154" spans="1:7" x14ac:dyDescent="0.25">
      <c r="A154" s="35">
        <v>43973</v>
      </c>
      <c r="B154" s="10" t="s">
        <v>133</v>
      </c>
      <c r="C154" s="96" t="s">
        <v>359</v>
      </c>
      <c r="D154" s="11">
        <v>22182</v>
      </c>
      <c r="E154" s="16">
        <v>2650</v>
      </c>
      <c r="F154" s="15">
        <v>44001</v>
      </c>
      <c r="G154" s="13" t="s">
        <v>201</v>
      </c>
    </row>
    <row r="155" spans="1:7" x14ac:dyDescent="0.25">
      <c r="A155" s="35">
        <v>43977</v>
      </c>
      <c r="B155" s="10" t="s">
        <v>146</v>
      </c>
      <c r="C155" s="96" t="s">
        <v>384</v>
      </c>
      <c r="D155" s="11">
        <v>548</v>
      </c>
      <c r="E155" s="16">
        <v>23000</v>
      </c>
      <c r="F155" s="15">
        <v>43987</v>
      </c>
      <c r="G155" s="13" t="s">
        <v>202</v>
      </c>
    </row>
    <row r="156" spans="1:7" x14ac:dyDescent="0.25">
      <c r="A156" s="35">
        <v>43977</v>
      </c>
      <c r="B156" s="10" t="s">
        <v>63</v>
      </c>
      <c r="C156" s="96" t="s">
        <v>343</v>
      </c>
      <c r="D156" s="11">
        <v>2619809</v>
      </c>
      <c r="E156" s="16">
        <v>18921</v>
      </c>
      <c r="F156" s="15">
        <v>44004</v>
      </c>
      <c r="G156" s="13" t="s">
        <v>204</v>
      </c>
    </row>
    <row r="157" spans="1:7" x14ac:dyDescent="0.25">
      <c r="A157" s="35">
        <v>43977</v>
      </c>
      <c r="B157" s="10" t="s">
        <v>52</v>
      </c>
      <c r="C157" s="96" t="s">
        <v>321</v>
      </c>
      <c r="D157" s="11">
        <v>539307</v>
      </c>
      <c r="E157" s="16">
        <v>39000</v>
      </c>
      <c r="F157" s="15">
        <v>44000</v>
      </c>
      <c r="G157" s="13" t="s">
        <v>203</v>
      </c>
    </row>
    <row r="158" spans="1:7" x14ac:dyDescent="0.25">
      <c r="A158" s="35">
        <v>43977</v>
      </c>
      <c r="B158" s="32" t="s">
        <v>164</v>
      </c>
      <c r="C158" s="96" t="s">
        <v>375</v>
      </c>
      <c r="D158" s="11">
        <v>3178</v>
      </c>
      <c r="E158" s="16">
        <v>9683</v>
      </c>
      <c r="F158" s="15">
        <v>43973</v>
      </c>
      <c r="G158" s="13" t="s">
        <v>165</v>
      </c>
    </row>
    <row r="159" spans="1:7" x14ac:dyDescent="0.25">
      <c r="A159" s="35">
        <v>43977</v>
      </c>
      <c r="B159" s="10" t="s">
        <v>17</v>
      </c>
      <c r="C159" s="96" t="s">
        <v>328</v>
      </c>
      <c r="D159" s="11">
        <v>1300185</v>
      </c>
      <c r="E159" s="16">
        <v>1020</v>
      </c>
      <c r="F159" s="15">
        <v>44004</v>
      </c>
      <c r="G159" s="13" t="s">
        <v>205</v>
      </c>
    </row>
    <row r="160" spans="1:7" x14ac:dyDescent="0.25">
      <c r="A160" s="35">
        <v>43977</v>
      </c>
      <c r="B160" s="10" t="s">
        <v>206</v>
      </c>
      <c r="C160" s="96" t="s">
        <v>385</v>
      </c>
      <c r="D160" s="11">
        <v>12152</v>
      </c>
      <c r="E160" s="16">
        <v>38000</v>
      </c>
      <c r="F160" s="15">
        <v>43973</v>
      </c>
      <c r="G160" s="13" t="s">
        <v>189</v>
      </c>
    </row>
    <row r="161" spans="1:8" x14ac:dyDescent="0.25">
      <c r="A161" s="35">
        <v>43978</v>
      </c>
      <c r="B161" s="10" t="s">
        <v>63</v>
      </c>
      <c r="C161" s="96" t="s">
        <v>343</v>
      </c>
      <c r="D161" s="11">
        <v>2621380</v>
      </c>
      <c r="E161" s="16">
        <v>1050</v>
      </c>
      <c r="F161" s="15">
        <v>44004</v>
      </c>
      <c r="G161" s="13" t="s">
        <v>174</v>
      </c>
    </row>
    <row r="162" spans="1:8" x14ac:dyDescent="0.25">
      <c r="A162" s="35">
        <v>43978</v>
      </c>
      <c r="B162" s="10" t="s">
        <v>63</v>
      </c>
      <c r="C162" s="96" t="s">
        <v>343</v>
      </c>
      <c r="D162" s="11">
        <v>2620769</v>
      </c>
      <c r="E162" s="16">
        <v>17388</v>
      </c>
      <c r="F162" s="15">
        <v>44004</v>
      </c>
      <c r="G162" s="13" t="s">
        <v>207</v>
      </c>
    </row>
    <row r="163" spans="1:8" x14ac:dyDescent="0.25">
      <c r="A163" s="35">
        <v>43978</v>
      </c>
      <c r="B163" s="10" t="s">
        <v>117</v>
      </c>
      <c r="C163" s="96" t="s">
        <v>373</v>
      </c>
      <c r="D163" s="11">
        <v>81318</v>
      </c>
      <c r="E163" s="16">
        <v>82355.199999999997</v>
      </c>
      <c r="F163" s="15">
        <v>43978</v>
      </c>
      <c r="G163" s="13" t="s">
        <v>169</v>
      </c>
    </row>
    <row r="164" spans="1:8" x14ac:dyDescent="0.25">
      <c r="A164" s="35">
        <v>43978</v>
      </c>
      <c r="B164" s="10" t="s">
        <v>206</v>
      </c>
      <c r="C164" s="96" t="s">
        <v>385</v>
      </c>
      <c r="D164" s="11">
        <v>12294</v>
      </c>
      <c r="E164" s="16">
        <v>22100</v>
      </c>
      <c r="F164" s="15">
        <v>43978</v>
      </c>
      <c r="G164" s="13" t="s">
        <v>189</v>
      </c>
    </row>
    <row r="165" spans="1:8" x14ac:dyDescent="0.25">
      <c r="A165" s="35">
        <v>43980</v>
      </c>
      <c r="B165" s="10" t="s">
        <v>86</v>
      </c>
      <c r="C165" s="96" t="s">
        <v>348</v>
      </c>
      <c r="D165" s="11">
        <v>8183</v>
      </c>
      <c r="E165" s="16">
        <v>18000</v>
      </c>
      <c r="F165" s="15">
        <v>43978</v>
      </c>
      <c r="G165" s="13" t="s">
        <v>208</v>
      </c>
    </row>
    <row r="166" spans="1:8" x14ac:dyDescent="0.25">
      <c r="A166" s="35">
        <v>43980</v>
      </c>
      <c r="B166" s="10" t="s">
        <v>21</v>
      </c>
      <c r="C166" s="96" t="s">
        <v>318</v>
      </c>
      <c r="D166" s="11">
        <v>37111</v>
      </c>
      <c r="E166" s="16">
        <v>6342</v>
      </c>
      <c r="F166" s="15">
        <v>43980</v>
      </c>
      <c r="G166" s="13" t="s">
        <v>209</v>
      </c>
    </row>
    <row r="167" spans="1:8" x14ac:dyDescent="0.25">
      <c r="A167" s="35">
        <v>43980</v>
      </c>
      <c r="B167" s="10" t="s">
        <v>181</v>
      </c>
      <c r="C167" s="96" t="s">
        <v>341</v>
      </c>
      <c r="D167" s="11">
        <v>749</v>
      </c>
      <c r="E167" s="16">
        <v>29760</v>
      </c>
      <c r="F167" s="15">
        <v>43984</v>
      </c>
      <c r="G167" s="13" t="s">
        <v>210</v>
      </c>
    </row>
    <row r="168" spans="1:8" x14ac:dyDescent="0.25">
      <c r="A168" s="65"/>
      <c r="B168" s="66" t="s">
        <v>302</v>
      </c>
      <c r="C168" s="66"/>
      <c r="D168" s="66"/>
      <c r="E168" s="67">
        <f>SUM(E121:E167)</f>
        <v>1323909.99</v>
      </c>
      <c r="F168" s="70"/>
      <c r="G168" s="69"/>
    </row>
    <row r="169" spans="1:8" x14ac:dyDescent="0.25">
      <c r="A169" s="64"/>
      <c r="B169" s="77"/>
      <c r="C169" s="77"/>
      <c r="D169" s="78"/>
      <c r="E169" s="79"/>
      <c r="F169" s="68"/>
      <c r="G169" s="88"/>
      <c r="H169" s="86"/>
    </row>
    <row r="170" spans="1:8" ht="60" x14ac:dyDescent="0.25">
      <c r="A170" s="4" t="s">
        <v>2</v>
      </c>
      <c r="B170" s="5" t="s">
        <v>3</v>
      </c>
      <c r="C170" s="5" t="s">
        <v>317</v>
      </c>
      <c r="D170" s="5" t="s">
        <v>4</v>
      </c>
      <c r="E170" s="5" t="s">
        <v>293</v>
      </c>
      <c r="F170" s="45" t="s">
        <v>294</v>
      </c>
      <c r="G170" s="6" t="s">
        <v>292</v>
      </c>
    </row>
    <row r="171" spans="1:8" x14ac:dyDescent="0.25">
      <c r="A171" s="35"/>
      <c r="B171" s="10"/>
      <c r="C171" s="10"/>
      <c r="D171" s="11"/>
      <c r="E171" s="16"/>
      <c r="F171" s="15"/>
      <c r="G171" s="13"/>
    </row>
    <row r="172" spans="1:8" x14ac:dyDescent="0.25">
      <c r="A172" s="35">
        <v>43983</v>
      </c>
      <c r="B172" s="10" t="s">
        <v>42</v>
      </c>
      <c r="C172" s="96" t="s">
        <v>334</v>
      </c>
      <c r="D172" s="11">
        <v>147825</v>
      </c>
      <c r="E172" s="16">
        <v>20750</v>
      </c>
      <c r="F172" s="15">
        <v>44009</v>
      </c>
      <c r="G172" s="13" t="s">
        <v>169</v>
      </c>
    </row>
    <row r="173" spans="1:8" x14ac:dyDescent="0.25">
      <c r="A173" s="35">
        <v>43983</v>
      </c>
      <c r="B173" s="10" t="s">
        <v>211</v>
      </c>
      <c r="C173" s="96" t="s">
        <v>386</v>
      </c>
      <c r="D173" s="11">
        <v>1958</v>
      </c>
      <c r="E173" s="16">
        <v>150800</v>
      </c>
      <c r="F173" s="15">
        <v>43983</v>
      </c>
      <c r="G173" s="13" t="s">
        <v>212</v>
      </c>
    </row>
    <row r="174" spans="1:8" x14ac:dyDescent="0.25">
      <c r="A174" s="35">
        <v>43987</v>
      </c>
      <c r="B174" s="10" t="s">
        <v>181</v>
      </c>
      <c r="C174" s="96" t="s">
        <v>341</v>
      </c>
      <c r="D174" s="11">
        <v>756</v>
      </c>
      <c r="E174" s="16">
        <v>31902.720000000001</v>
      </c>
      <c r="F174" s="15">
        <v>43983</v>
      </c>
      <c r="G174" s="12" t="s">
        <v>136</v>
      </c>
    </row>
    <row r="175" spans="1:8" x14ac:dyDescent="0.25">
      <c r="A175" s="35">
        <v>43990</v>
      </c>
      <c r="B175" s="10" t="s">
        <v>117</v>
      </c>
      <c r="C175" s="96" t="s">
        <v>373</v>
      </c>
      <c r="D175" s="11">
        <v>81110</v>
      </c>
      <c r="E175" s="16">
        <v>71700</v>
      </c>
      <c r="F175" s="15">
        <v>43984</v>
      </c>
      <c r="G175" s="13" t="s">
        <v>189</v>
      </c>
    </row>
    <row r="176" spans="1:8" x14ac:dyDescent="0.25">
      <c r="A176" s="35">
        <v>43992</v>
      </c>
      <c r="B176" s="10" t="s">
        <v>73</v>
      </c>
      <c r="C176" s="96" t="s">
        <v>341</v>
      </c>
      <c r="D176" s="11">
        <v>767</v>
      </c>
      <c r="E176" s="16">
        <v>63018</v>
      </c>
      <c r="F176" s="15">
        <v>43993</v>
      </c>
      <c r="G176" s="13" t="s">
        <v>213</v>
      </c>
    </row>
    <row r="177" spans="1:7" x14ac:dyDescent="0.25">
      <c r="A177" s="35">
        <v>43997</v>
      </c>
      <c r="B177" s="10" t="s">
        <v>73</v>
      </c>
      <c r="C177" s="96" t="s">
        <v>341</v>
      </c>
      <c r="D177" s="11">
        <v>775</v>
      </c>
      <c r="E177" s="16">
        <v>29175</v>
      </c>
      <c r="F177" s="15">
        <v>44001</v>
      </c>
      <c r="G177" s="13" t="s">
        <v>213</v>
      </c>
    </row>
    <row r="178" spans="1:7" x14ac:dyDescent="0.25">
      <c r="A178" s="35">
        <v>43998</v>
      </c>
      <c r="B178" s="10" t="s">
        <v>8</v>
      </c>
      <c r="C178" s="96" t="s">
        <v>320</v>
      </c>
      <c r="D178" s="11">
        <v>1225147</v>
      </c>
      <c r="E178" s="16">
        <v>36900</v>
      </c>
      <c r="F178" s="15">
        <v>44023</v>
      </c>
      <c r="G178" s="13" t="s">
        <v>214</v>
      </c>
    </row>
    <row r="179" spans="1:7" x14ac:dyDescent="0.25">
      <c r="A179" s="35">
        <v>43998</v>
      </c>
      <c r="B179" s="10" t="s">
        <v>21</v>
      </c>
      <c r="C179" s="96" t="s">
        <v>318</v>
      </c>
      <c r="D179" s="11">
        <v>37546</v>
      </c>
      <c r="E179" s="16">
        <v>58500</v>
      </c>
      <c r="F179" s="15">
        <v>43998</v>
      </c>
      <c r="G179" s="13" t="s">
        <v>189</v>
      </c>
    </row>
    <row r="180" spans="1:7" x14ac:dyDescent="0.25">
      <c r="A180" s="35">
        <v>44000</v>
      </c>
      <c r="B180" s="10" t="s">
        <v>215</v>
      </c>
      <c r="C180" s="96" t="s">
        <v>387</v>
      </c>
      <c r="D180" s="11">
        <v>5182</v>
      </c>
      <c r="E180" s="16">
        <v>68000</v>
      </c>
      <c r="F180" s="15">
        <v>44029</v>
      </c>
      <c r="G180" s="13" t="s">
        <v>216</v>
      </c>
    </row>
    <row r="181" spans="1:7" x14ac:dyDescent="0.25">
      <c r="A181" s="35">
        <v>44000</v>
      </c>
      <c r="B181" s="10" t="s">
        <v>82</v>
      </c>
      <c r="C181" s="96" t="s">
        <v>347</v>
      </c>
      <c r="D181" s="11">
        <v>2451</v>
      </c>
      <c r="E181" s="16">
        <v>3450</v>
      </c>
      <c r="F181" s="15">
        <v>43999</v>
      </c>
      <c r="G181" s="13" t="s">
        <v>112</v>
      </c>
    </row>
    <row r="182" spans="1:7" x14ac:dyDescent="0.25">
      <c r="A182" s="35">
        <v>44000</v>
      </c>
      <c r="B182" s="10" t="s">
        <v>217</v>
      </c>
      <c r="C182" s="96" t="s">
        <v>388</v>
      </c>
      <c r="D182" s="11">
        <v>190656</v>
      </c>
      <c r="E182" s="16">
        <v>17249</v>
      </c>
      <c r="F182" s="15">
        <v>43999</v>
      </c>
      <c r="G182" s="13" t="s">
        <v>218</v>
      </c>
    </row>
    <row r="183" spans="1:7" x14ac:dyDescent="0.25">
      <c r="A183" s="35">
        <v>44001</v>
      </c>
      <c r="B183" s="10" t="s">
        <v>199</v>
      </c>
      <c r="C183" s="96" t="s">
        <v>383</v>
      </c>
      <c r="D183" s="11">
        <v>46890</v>
      </c>
      <c r="E183" s="16">
        <v>3260</v>
      </c>
      <c r="F183" s="15">
        <v>44029</v>
      </c>
      <c r="G183" s="13" t="s">
        <v>132</v>
      </c>
    </row>
    <row r="184" spans="1:7" x14ac:dyDescent="0.25">
      <c r="A184" s="35">
        <v>44001</v>
      </c>
      <c r="B184" s="10" t="s">
        <v>178</v>
      </c>
      <c r="C184" s="96" t="s">
        <v>378</v>
      </c>
      <c r="D184" s="11">
        <v>7584</v>
      </c>
      <c r="E184" s="16">
        <v>6500</v>
      </c>
      <c r="F184" s="15">
        <v>44030</v>
      </c>
      <c r="G184" s="13" t="s">
        <v>219</v>
      </c>
    </row>
    <row r="185" spans="1:7" x14ac:dyDescent="0.25">
      <c r="A185" s="35">
        <v>44001</v>
      </c>
      <c r="B185" s="10" t="s">
        <v>133</v>
      </c>
      <c r="C185" s="96" t="s">
        <v>359</v>
      </c>
      <c r="D185" s="11">
        <v>25679</v>
      </c>
      <c r="E185" s="16">
        <v>842.4</v>
      </c>
      <c r="F185" s="15">
        <v>44029</v>
      </c>
      <c r="G185" s="13" t="s">
        <v>220</v>
      </c>
    </row>
    <row r="186" spans="1:7" x14ac:dyDescent="0.25">
      <c r="A186" s="35">
        <v>44004</v>
      </c>
      <c r="B186" s="10" t="s">
        <v>42</v>
      </c>
      <c r="C186" s="96" t="s">
        <v>334</v>
      </c>
      <c r="D186" s="11">
        <v>207423</v>
      </c>
      <c r="E186" s="16">
        <v>13300</v>
      </c>
      <c r="F186" s="15">
        <v>44029</v>
      </c>
      <c r="G186" s="13" t="s">
        <v>221</v>
      </c>
    </row>
    <row r="187" spans="1:7" x14ac:dyDescent="0.25">
      <c r="A187" s="35">
        <v>44005</v>
      </c>
      <c r="B187" s="10" t="s">
        <v>161</v>
      </c>
      <c r="C187" s="96" t="s">
        <v>374</v>
      </c>
      <c r="D187" s="11">
        <v>491</v>
      </c>
      <c r="E187" s="16">
        <v>2940</v>
      </c>
      <c r="F187" s="15">
        <v>44033</v>
      </c>
      <c r="G187" s="13" t="s">
        <v>222</v>
      </c>
    </row>
    <row r="188" spans="1:7" x14ac:dyDescent="0.25">
      <c r="A188" s="35">
        <v>44005</v>
      </c>
      <c r="B188" s="10" t="s">
        <v>223</v>
      </c>
      <c r="C188" s="96" t="s">
        <v>389</v>
      </c>
      <c r="D188" s="11">
        <v>151</v>
      </c>
      <c r="E188" s="16">
        <v>7219.4</v>
      </c>
      <c r="F188" s="15">
        <v>44005</v>
      </c>
      <c r="G188" s="13" t="s">
        <v>224</v>
      </c>
    </row>
    <row r="189" spans="1:7" x14ac:dyDescent="0.25">
      <c r="A189" s="35">
        <v>44006</v>
      </c>
      <c r="B189" s="10" t="s">
        <v>199</v>
      </c>
      <c r="C189" s="96" t="s">
        <v>383</v>
      </c>
      <c r="D189" s="11">
        <v>46961</v>
      </c>
      <c r="E189" s="16">
        <v>10750</v>
      </c>
      <c r="F189" s="15">
        <v>44033</v>
      </c>
      <c r="G189" s="13" t="s">
        <v>225</v>
      </c>
    </row>
    <row r="190" spans="1:7" x14ac:dyDescent="0.25">
      <c r="A190" s="35">
        <v>44006</v>
      </c>
      <c r="B190" s="10" t="s">
        <v>181</v>
      </c>
      <c r="C190" s="96" t="s">
        <v>341</v>
      </c>
      <c r="D190" s="11">
        <v>790</v>
      </c>
      <c r="E190" s="16">
        <v>33843</v>
      </c>
      <c r="F190" s="15">
        <v>44011</v>
      </c>
      <c r="G190" s="18" t="s">
        <v>74</v>
      </c>
    </row>
    <row r="191" spans="1:7" x14ac:dyDescent="0.25">
      <c r="A191" s="35">
        <v>44012</v>
      </c>
      <c r="B191" s="10" t="s">
        <v>226</v>
      </c>
      <c r="C191" s="96" t="s">
        <v>390</v>
      </c>
      <c r="D191" s="11">
        <v>5</v>
      </c>
      <c r="E191" s="16">
        <v>1680</v>
      </c>
      <c r="F191" s="15">
        <v>44012</v>
      </c>
      <c r="G191" s="18" t="s">
        <v>62</v>
      </c>
    </row>
    <row r="192" spans="1:7" x14ac:dyDescent="0.25">
      <c r="A192" s="65"/>
      <c r="B192" s="66" t="s">
        <v>304</v>
      </c>
      <c r="C192" s="66"/>
      <c r="D192" s="66"/>
      <c r="E192" s="67">
        <f>SUM(E172:E191)</f>
        <v>631779.52</v>
      </c>
      <c r="F192" s="70"/>
      <c r="G192" s="69"/>
    </row>
    <row r="193" spans="1:8" x14ac:dyDescent="0.25">
      <c r="A193" s="64"/>
      <c r="B193" s="77"/>
      <c r="C193" s="77"/>
      <c r="D193" s="78"/>
      <c r="E193" s="79"/>
      <c r="F193" s="68"/>
      <c r="G193" s="71"/>
      <c r="H193" s="86"/>
    </row>
    <row r="194" spans="1:8" ht="60" x14ac:dyDescent="0.25">
      <c r="A194" s="4" t="s">
        <v>2</v>
      </c>
      <c r="B194" s="5" t="s">
        <v>3</v>
      </c>
      <c r="C194" s="5" t="s">
        <v>317</v>
      </c>
      <c r="D194" s="5" t="s">
        <v>4</v>
      </c>
      <c r="E194" s="5" t="s">
        <v>293</v>
      </c>
      <c r="F194" s="45" t="s">
        <v>294</v>
      </c>
      <c r="G194" s="6" t="s">
        <v>292</v>
      </c>
    </row>
    <row r="195" spans="1:8" x14ac:dyDescent="0.25">
      <c r="A195" s="35"/>
      <c r="B195" s="10"/>
      <c r="C195" s="10"/>
      <c r="D195" s="11"/>
      <c r="E195" s="16"/>
      <c r="F195" s="15"/>
      <c r="G195" s="18"/>
    </row>
    <row r="196" spans="1:8" x14ac:dyDescent="0.25">
      <c r="A196" s="35">
        <v>44014</v>
      </c>
      <c r="B196" s="10" t="s">
        <v>227</v>
      </c>
      <c r="C196" s="96" t="s">
        <v>391</v>
      </c>
      <c r="D196" s="11">
        <v>427147</v>
      </c>
      <c r="E196" s="16">
        <v>1007</v>
      </c>
      <c r="F196" s="15">
        <v>44042</v>
      </c>
      <c r="G196" s="18" t="s">
        <v>228</v>
      </c>
    </row>
    <row r="197" spans="1:8" x14ac:dyDescent="0.25">
      <c r="A197" s="35">
        <v>44014</v>
      </c>
      <c r="B197" s="10" t="s">
        <v>47</v>
      </c>
      <c r="C197" s="96" t="s">
        <v>336</v>
      </c>
      <c r="D197" s="11">
        <v>89354</v>
      </c>
      <c r="E197" s="16">
        <v>2193.1</v>
      </c>
      <c r="F197" s="15">
        <v>44042</v>
      </c>
      <c r="G197" s="18" t="s">
        <v>229</v>
      </c>
    </row>
    <row r="198" spans="1:8" x14ac:dyDescent="0.25">
      <c r="A198" s="35">
        <v>44014</v>
      </c>
      <c r="B198" s="10" t="s">
        <v>230</v>
      </c>
      <c r="C198" s="96" t="s">
        <v>318</v>
      </c>
      <c r="D198" s="11">
        <v>61141</v>
      </c>
      <c r="E198" s="16">
        <v>1971.6</v>
      </c>
      <c r="F198" s="15">
        <v>44026</v>
      </c>
      <c r="G198" s="18" t="s">
        <v>46</v>
      </c>
    </row>
    <row r="199" spans="1:8" x14ac:dyDescent="0.25">
      <c r="A199" s="35">
        <v>44035</v>
      </c>
      <c r="B199" s="10" t="s">
        <v>63</v>
      </c>
      <c r="C199" s="96" t="s">
        <v>343</v>
      </c>
      <c r="D199" s="11">
        <v>2674270</v>
      </c>
      <c r="E199" s="16">
        <v>4770</v>
      </c>
      <c r="F199" s="15">
        <v>44062</v>
      </c>
      <c r="G199" s="18" t="s">
        <v>231</v>
      </c>
    </row>
    <row r="200" spans="1:8" x14ac:dyDescent="0.25">
      <c r="A200" s="35">
        <v>44035</v>
      </c>
      <c r="B200" s="10" t="s">
        <v>63</v>
      </c>
      <c r="C200" s="96" t="s">
        <v>343</v>
      </c>
      <c r="D200" s="11">
        <v>2674102</v>
      </c>
      <c r="E200" s="16">
        <v>1130</v>
      </c>
      <c r="F200" s="15">
        <v>44062</v>
      </c>
      <c r="G200" s="18" t="s">
        <v>232</v>
      </c>
    </row>
    <row r="201" spans="1:8" x14ac:dyDescent="0.25">
      <c r="A201" s="35">
        <v>44039</v>
      </c>
      <c r="B201" s="10" t="s">
        <v>61</v>
      </c>
      <c r="C201" s="96" t="s">
        <v>392</v>
      </c>
      <c r="D201" s="11">
        <v>1325863</v>
      </c>
      <c r="E201" s="16">
        <v>1509.15</v>
      </c>
      <c r="F201" s="15">
        <v>44067</v>
      </c>
      <c r="G201" s="18" t="s">
        <v>233</v>
      </c>
    </row>
    <row r="202" spans="1:8" x14ac:dyDescent="0.25">
      <c r="A202" s="35">
        <v>44039</v>
      </c>
      <c r="B202" s="10" t="s">
        <v>42</v>
      </c>
      <c r="C202" s="96" t="s">
        <v>334</v>
      </c>
      <c r="D202" s="11">
        <v>151164</v>
      </c>
      <c r="E202" s="16">
        <v>3780</v>
      </c>
      <c r="F202" s="56">
        <v>44067</v>
      </c>
      <c r="G202" s="57" t="s">
        <v>234</v>
      </c>
    </row>
    <row r="203" spans="1:8" x14ac:dyDescent="0.25">
      <c r="A203" s="65"/>
      <c r="B203" s="66" t="s">
        <v>305</v>
      </c>
      <c r="C203" s="66"/>
      <c r="D203" s="66"/>
      <c r="E203" s="72">
        <f>SUM(E196:E202)</f>
        <v>16360.85</v>
      </c>
      <c r="F203" s="70"/>
      <c r="G203" s="69"/>
    </row>
    <row r="204" spans="1:8" x14ac:dyDescent="0.25">
      <c r="A204" s="64"/>
      <c r="B204" s="77"/>
      <c r="C204" s="77"/>
      <c r="D204" s="78"/>
      <c r="E204" s="79"/>
      <c r="F204" s="80"/>
      <c r="G204" s="87"/>
      <c r="H204" s="86"/>
    </row>
    <row r="205" spans="1:8" ht="60" x14ac:dyDescent="0.25">
      <c r="A205" s="4" t="s">
        <v>2</v>
      </c>
      <c r="B205" s="5" t="s">
        <v>3</v>
      </c>
      <c r="C205" s="5" t="s">
        <v>317</v>
      </c>
      <c r="D205" s="5" t="s">
        <v>4</v>
      </c>
      <c r="E205" s="5" t="s">
        <v>293</v>
      </c>
      <c r="F205" s="45" t="s">
        <v>294</v>
      </c>
      <c r="G205" s="6" t="s">
        <v>292</v>
      </c>
    </row>
    <row r="206" spans="1:8" x14ac:dyDescent="0.25">
      <c r="A206" s="35"/>
      <c r="B206" s="10"/>
      <c r="C206" s="10"/>
      <c r="D206" s="11"/>
      <c r="E206" s="16"/>
      <c r="F206" s="15"/>
      <c r="G206" s="18"/>
    </row>
    <row r="207" spans="1:8" x14ac:dyDescent="0.25">
      <c r="A207" s="35">
        <v>44047</v>
      </c>
      <c r="B207" s="10" t="s">
        <v>63</v>
      </c>
      <c r="C207" s="96" t="s">
        <v>343</v>
      </c>
      <c r="D207" s="11">
        <v>2787151</v>
      </c>
      <c r="E207" s="16">
        <v>1446</v>
      </c>
      <c r="F207" s="15">
        <v>44074</v>
      </c>
      <c r="G207" s="18" t="s">
        <v>233</v>
      </c>
    </row>
    <row r="208" spans="1:8" x14ac:dyDescent="0.25">
      <c r="A208" s="35">
        <v>44050</v>
      </c>
      <c r="B208" s="10" t="s">
        <v>61</v>
      </c>
      <c r="C208" s="96" t="s">
        <v>392</v>
      </c>
      <c r="D208" s="11">
        <v>29807</v>
      </c>
      <c r="E208" s="16">
        <v>6036</v>
      </c>
      <c r="F208" s="15">
        <v>44070</v>
      </c>
      <c r="G208" s="18" t="s">
        <v>233</v>
      </c>
    </row>
    <row r="209" spans="1:8" x14ac:dyDescent="0.25">
      <c r="A209" s="35">
        <v>44061</v>
      </c>
      <c r="B209" s="10" t="s">
        <v>63</v>
      </c>
      <c r="C209" s="96" t="s">
        <v>343</v>
      </c>
      <c r="D209" s="11">
        <v>2705118</v>
      </c>
      <c r="E209" s="16">
        <v>3450</v>
      </c>
      <c r="F209" s="15">
        <v>44088</v>
      </c>
      <c r="G209" s="18" t="s">
        <v>232</v>
      </c>
    </row>
    <row r="210" spans="1:8" x14ac:dyDescent="0.25">
      <c r="A210" s="35">
        <v>44062</v>
      </c>
      <c r="B210" s="10" t="s">
        <v>181</v>
      </c>
      <c r="C210" s="96" t="s">
        <v>341</v>
      </c>
      <c r="D210" s="11">
        <v>861</v>
      </c>
      <c r="E210" s="16">
        <v>29880</v>
      </c>
      <c r="F210" s="15">
        <v>44091</v>
      </c>
      <c r="G210" s="13" t="s">
        <v>210</v>
      </c>
    </row>
    <row r="211" spans="1:8" x14ac:dyDescent="0.25">
      <c r="A211" s="35">
        <v>44062</v>
      </c>
      <c r="B211" s="10" t="s">
        <v>63</v>
      </c>
      <c r="C211" s="96" t="s">
        <v>343</v>
      </c>
      <c r="D211" s="11">
        <v>2706653</v>
      </c>
      <c r="E211" s="16">
        <v>4255</v>
      </c>
      <c r="F211" s="15">
        <v>44090</v>
      </c>
      <c r="G211" s="18" t="s">
        <v>232</v>
      </c>
    </row>
    <row r="212" spans="1:8" x14ac:dyDescent="0.25">
      <c r="A212" s="35">
        <v>44063</v>
      </c>
      <c r="B212" s="10" t="s">
        <v>198</v>
      </c>
      <c r="C212" s="96" t="s">
        <v>336</v>
      </c>
      <c r="D212" s="11">
        <v>92549</v>
      </c>
      <c r="E212" s="16">
        <v>7581</v>
      </c>
      <c r="F212" s="15">
        <v>44091</v>
      </c>
      <c r="G212" s="18" t="s">
        <v>236</v>
      </c>
    </row>
    <row r="213" spans="1:8" x14ac:dyDescent="0.25">
      <c r="A213" s="35">
        <v>44064</v>
      </c>
      <c r="B213" s="10" t="s">
        <v>42</v>
      </c>
      <c r="C213" s="96" t="s">
        <v>334</v>
      </c>
      <c r="D213" s="11">
        <v>152588</v>
      </c>
      <c r="E213" s="16">
        <v>1470</v>
      </c>
      <c r="F213" s="15">
        <v>44092</v>
      </c>
      <c r="G213" s="18" t="s">
        <v>34</v>
      </c>
    </row>
    <row r="214" spans="1:8" x14ac:dyDescent="0.25">
      <c r="A214" s="35">
        <v>44064</v>
      </c>
      <c r="B214" s="10" t="s">
        <v>248</v>
      </c>
      <c r="C214" s="96" t="s">
        <v>392</v>
      </c>
      <c r="D214" s="11">
        <v>1336465</v>
      </c>
      <c r="E214" s="16">
        <v>34920</v>
      </c>
      <c r="F214" s="15">
        <v>44092</v>
      </c>
      <c r="G214" s="18" t="s">
        <v>237</v>
      </c>
    </row>
    <row r="215" spans="1:8" x14ac:dyDescent="0.25">
      <c r="A215" s="35">
        <v>44064</v>
      </c>
      <c r="B215" s="10" t="s">
        <v>8</v>
      </c>
      <c r="C215" s="96" t="s">
        <v>320</v>
      </c>
      <c r="D215" s="11">
        <v>1248563</v>
      </c>
      <c r="E215" s="16">
        <v>2296</v>
      </c>
      <c r="F215" s="15">
        <v>44091</v>
      </c>
      <c r="G215" s="18" t="s">
        <v>238</v>
      </c>
    </row>
    <row r="216" spans="1:8" x14ac:dyDescent="0.25">
      <c r="A216" s="35">
        <v>44067</v>
      </c>
      <c r="B216" s="10" t="s">
        <v>239</v>
      </c>
      <c r="C216" s="96" t="s">
        <v>393</v>
      </c>
      <c r="D216" s="11">
        <v>55882</v>
      </c>
      <c r="E216" s="16">
        <v>13500</v>
      </c>
      <c r="F216" s="15">
        <v>44094</v>
      </c>
      <c r="G216" s="18" t="s">
        <v>240</v>
      </c>
    </row>
    <row r="217" spans="1:8" x14ac:dyDescent="0.25">
      <c r="A217" s="65"/>
      <c r="B217" s="66" t="s">
        <v>306</v>
      </c>
      <c r="C217" s="66"/>
      <c r="D217" s="66"/>
      <c r="E217" s="72">
        <f>SUM(E207:E216)</f>
        <v>104834</v>
      </c>
      <c r="F217" s="70"/>
      <c r="G217" s="69"/>
    </row>
    <row r="218" spans="1:8" x14ac:dyDescent="0.25">
      <c r="A218" s="64"/>
      <c r="B218" s="77"/>
      <c r="C218" s="77"/>
      <c r="D218" s="78"/>
      <c r="E218" s="79"/>
      <c r="F218" s="68"/>
      <c r="G218" s="71"/>
      <c r="H218" s="86"/>
    </row>
    <row r="219" spans="1:8" ht="60" x14ac:dyDescent="0.25">
      <c r="A219" s="4" t="s">
        <v>2</v>
      </c>
      <c r="B219" s="5" t="s">
        <v>3</v>
      </c>
      <c r="C219" s="5" t="s">
        <v>317</v>
      </c>
      <c r="D219" s="5" t="s">
        <v>4</v>
      </c>
      <c r="E219" s="5" t="s">
        <v>293</v>
      </c>
      <c r="F219" s="45" t="s">
        <v>294</v>
      </c>
      <c r="G219" s="6" t="s">
        <v>292</v>
      </c>
    </row>
    <row r="220" spans="1:8" x14ac:dyDescent="0.25">
      <c r="A220" s="35"/>
      <c r="B220" s="10"/>
      <c r="C220" s="10"/>
      <c r="D220" s="11"/>
      <c r="E220" s="16"/>
      <c r="F220" s="15"/>
      <c r="G220" s="18"/>
    </row>
    <row r="221" spans="1:8" x14ac:dyDescent="0.25">
      <c r="A221" s="35">
        <v>44086</v>
      </c>
      <c r="B221" s="10" t="s">
        <v>63</v>
      </c>
      <c r="C221" s="96" t="s">
        <v>343</v>
      </c>
      <c r="D221" s="11">
        <v>2701766</v>
      </c>
      <c r="E221" s="16">
        <v>19200</v>
      </c>
      <c r="F221" s="15">
        <v>44086</v>
      </c>
      <c r="G221" s="18" t="s">
        <v>235</v>
      </c>
    </row>
    <row r="222" spans="1:8" x14ac:dyDescent="0.25">
      <c r="A222" s="65"/>
      <c r="B222" s="66" t="s">
        <v>316</v>
      </c>
      <c r="C222" s="66"/>
      <c r="D222" s="66"/>
      <c r="E222" s="72">
        <f>E221</f>
        <v>19200</v>
      </c>
      <c r="F222" s="70"/>
      <c r="G222" s="69"/>
    </row>
    <row r="223" spans="1:8" x14ac:dyDescent="0.25">
      <c r="A223" s="35"/>
      <c r="B223" s="10"/>
      <c r="C223" s="10"/>
      <c r="D223" s="11"/>
      <c r="E223" s="16"/>
      <c r="F223" s="15"/>
      <c r="G223" s="18"/>
    </row>
    <row r="224" spans="1:8" ht="60" x14ac:dyDescent="0.25">
      <c r="A224" s="4" t="s">
        <v>2</v>
      </c>
      <c r="B224" s="5" t="s">
        <v>3</v>
      </c>
      <c r="C224" s="5" t="s">
        <v>317</v>
      </c>
      <c r="D224" s="5" t="s">
        <v>4</v>
      </c>
      <c r="E224" s="5" t="s">
        <v>293</v>
      </c>
      <c r="F224" s="45" t="s">
        <v>294</v>
      </c>
      <c r="G224" s="6" t="s">
        <v>292</v>
      </c>
    </row>
    <row r="225" spans="1:8" x14ac:dyDescent="0.25">
      <c r="A225" s="35"/>
      <c r="B225" s="10"/>
      <c r="C225" s="10"/>
      <c r="D225" s="11"/>
      <c r="E225" s="16"/>
      <c r="F225" s="15"/>
      <c r="G225" s="18"/>
    </row>
    <row r="226" spans="1:8" x14ac:dyDescent="0.25">
      <c r="A226" s="35">
        <v>44182</v>
      </c>
      <c r="B226" s="10" t="s">
        <v>241</v>
      </c>
      <c r="C226" s="96" t="s">
        <v>329</v>
      </c>
      <c r="D226" s="11">
        <v>56222</v>
      </c>
      <c r="E226" s="16">
        <v>198560</v>
      </c>
      <c r="F226" s="15">
        <v>44205</v>
      </c>
      <c r="G226" s="18" t="s">
        <v>242</v>
      </c>
    </row>
    <row r="227" spans="1:8" x14ac:dyDescent="0.25">
      <c r="A227" s="35">
        <v>44182</v>
      </c>
      <c r="B227" s="10" t="s">
        <v>243</v>
      </c>
      <c r="C227" s="96" t="s">
        <v>394</v>
      </c>
      <c r="D227" s="11">
        <v>196841</v>
      </c>
      <c r="E227" s="16">
        <v>4283.88</v>
      </c>
      <c r="F227" s="15">
        <v>44207</v>
      </c>
      <c r="G227" s="18" t="s">
        <v>244</v>
      </c>
    </row>
    <row r="228" spans="1:8" x14ac:dyDescent="0.25">
      <c r="A228" s="35">
        <v>44183</v>
      </c>
      <c r="B228" s="10" t="s">
        <v>178</v>
      </c>
      <c r="C228" s="96" t="s">
        <v>378</v>
      </c>
      <c r="D228" s="11">
        <v>10512</v>
      </c>
      <c r="E228" s="16">
        <v>14633.9</v>
      </c>
      <c r="F228" s="15">
        <v>44211</v>
      </c>
      <c r="G228" s="18" t="s">
        <v>232</v>
      </c>
    </row>
    <row r="229" spans="1:8" x14ac:dyDescent="0.25">
      <c r="A229" s="35">
        <v>44183</v>
      </c>
      <c r="B229" s="10" t="s">
        <v>178</v>
      </c>
      <c r="C229" s="96" t="s">
        <v>378</v>
      </c>
      <c r="D229" s="11">
        <v>10425</v>
      </c>
      <c r="E229" s="16">
        <v>1199.5</v>
      </c>
      <c r="F229" s="15">
        <v>44211</v>
      </c>
      <c r="G229" s="18" t="s">
        <v>232</v>
      </c>
    </row>
    <row r="230" spans="1:8" x14ac:dyDescent="0.25">
      <c r="A230" s="35">
        <v>44183</v>
      </c>
      <c r="B230" s="10" t="s">
        <v>245</v>
      </c>
      <c r="C230" s="96" t="s">
        <v>395</v>
      </c>
      <c r="D230" s="11">
        <v>152316</v>
      </c>
      <c r="E230" s="16">
        <v>5016</v>
      </c>
      <c r="F230" s="15">
        <v>44209</v>
      </c>
      <c r="G230" s="18" t="s">
        <v>233</v>
      </c>
    </row>
    <row r="231" spans="1:8" x14ac:dyDescent="0.25">
      <c r="A231" s="35">
        <v>44186</v>
      </c>
      <c r="B231" s="10" t="s">
        <v>246</v>
      </c>
      <c r="C231" s="96" t="s">
        <v>396</v>
      </c>
      <c r="D231" s="11">
        <v>301511</v>
      </c>
      <c r="E231" s="16">
        <v>145874.04999999999</v>
      </c>
      <c r="F231" s="15">
        <v>44211</v>
      </c>
      <c r="G231" s="18" t="s">
        <v>247</v>
      </c>
    </row>
    <row r="232" spans="1:8" x14ac:dyDescent="0.25">
      <c r="A232" s="35">
        <v>44186</v>
      </c>
      <c r="B232" s="10" t="s">
        <v>248</v>
      </c>
      <c r="C232" s="96" t="s">
        <v>392</v>
      </c>
      <c r="D232" s="11">
        <v>569804</v>
      </c>
      <c r="E232" s="16">
        <v>95400</v>
      </c>
      <c r="F232" s="15">
        <v>44212</v>
      </c>
      <c r="G232" s="18" t="s">
        <v>189</v>
      </c>
    </row>
    <row r="233" spans="1:8" x14ac:dyDescent="0.25">
      <c r="A233" s="35">
        <v>44187</v>
      </c>
      <c r="B233" s="10" t="s">
        <v>63</v>
      </c>
      <c r="C233" s="96" t="s">
        <v>343</v>
      </c>
      <c r="D233" s="11">
        <v>2830658</v>
      </c>
      <c r="E233" s="16">
        <v>33500</v>
      </c>
      <c r="F233" s="15">
        <v>44214</v>
      </c>
      <c r="G233" s="18" t="s">
        <v>249</v>
      </c>
    </row>
    <row r="234" spans="1:8" x14ac:dyDescent="0.25">
      <c r="A234" s="35">
        <v>44187</v>
      </c>
      <c r="B234" s="10" t="s">
        <v>245</v>
      </c>
      <c r="C234" s="96" t="s">
        <v>395</v>
      </c>
      <c r="D234" s="11">
        <v>152317</v>
      </c>
      <c r="E234" s="16">
        <v>10824</v>
      </c>
      <c r="F234" s="31">
        <v>44181</v>
      </c>
      <c r="G234" s="18" t="s">
        <v>233</v>
      </c>
    </row>
    <row r="235" spans="1:8" x14ac:dyDescent="0.25">
      <c r="A235" s="35">
        <v>44193</v>
      </c>
      <c r="B235" s="10" t="s">
        <v>251</v>
      </c>
      <c r="C235" s="96" t="s">
        <v>397</v>
      </c>
      <c r="D235" s="11">
        <v>329</v>
      </c>
      <c r="E235" s="16">
        <v>12000</v>
      </c>
      <c r="F235" s="31">
        <v>44182</v>
      </c>
      <c r="G235" s="10" t="s">
        <v>250</v>
      </c>
    </row>
    <row r="236" spans="1:8" x14ac:dyDescent="0.25">
      <c r="A236" s="65"/>
      <c r="B236" s="66" t="s">
        <v>307</v>
      </c>
      <c r="C236" s="66"/>
      <c r="D236" s="66"/>
      <c r="E236" s="72">
        <f>SUM(E226:E235)</f>
        <v>521291.32999999996</v>
      </c>
      <c r="F236" s="70"/>
      <c r="G236" s="69"/>
    </row>
    <row r="237" spans="1:8" ht="5.25" customHeight="1" x14ac:dyDescent="0.25">
      <c r="A237" s="64"/>
      <c r="B237" s="77"/>
      <c r="C237" s="77"/>
      <c r="D237" s="78"/>
      <c r="E237" s="79"/>
      <c r="F237" s="81"/>
      <c r="G237" s="77"/>
      <c r="H237" s="86"/>
    </row>
    <row r="238" spans="1:8" x14ac:dyDescent="0.25">
      <c r="A238" s="82"/>
      <c r="B238" s="83" t="s">
        <v>308</v>
      </c>
      <c r="C238" s="83"/>
      <c r="D238" s="83"/>
      <c r="E238" s="84">
        <f>SUM(E6:E236)/2</f>
        <v>4156278.8499999996</v>
      </c>
      <c r="F238" s="81"/>
      <c r="G238" s="14"/>
    </row>
    <row r="239" spans="1:8" x14ac:dyDescent="0.25">
      <c r="A239" s="64"/>
      <c r="B239" s="77"/>
      <c r="C239" s="77"/>
      <c r="D239" s="78"/>
      <c r="E239" s="79"/>
      <c r="F239" s="81"/>
      <c r="G239" s="77"/>
      <c r="H239" s="86"/>
    </row>
    <row r="240" spans="1:8" ht="60" x14ac:dyDescent="0.25">
      <c r="A240" s="4" t="s">
        <v>2</v>
      </c>
      <c r="B240" s="5" t="s">
        <v>3</v>
      </c>
      <c r="C240" s="5" t="s">
        <v>317</v>
      </c>
      <c r="D240" s="5" t="s">
        <v>4</v>
      </c>
      <c r="E240" s="5" t="s">
        <v>293</v>
      </c>
      <c r="F240" s="45" t="s">
        <v>294</v>
      </c>
      <c r="G240" s="6" t="s">
        <v>292</v>
      </c>
    </row>
    <row r="241" spans="1:8" x14ac:dyDescent="0.25">
      <c r="A241" s="35"/>
      <c r="B241" s="10"/>
      <c r="C241" s="10"/>
      <c r="D241" s="11"/>
      <c r="E241" s="16"/>
      <c r="F241" s="31"/>
      <c r="G241" s="10"/>
    </row>
    <row r="242" spans="1:8" x14ac:dyDescent="0.25">
      <c r="A242" s="35">
        <v>44202</v>
      </c>
      <c r="B242" s="10" t="s">
        <v>253</v>
      </c>
      <c r="C242" s="96" t="s">
        <v>398</v>
      </c>
      <c r="D242" s="11">
        <v>796</v>
      </c>
      <c r="E242" s="16">
        <v>23600</v>
      </c>
      <c r="F242" s="31">
        <v>44219</v>
      </c>
      <c r="G242" s="10" t="s">
        <v>252</v>
      </c>
    </row>
    <row r="243" spans="1:8" x14ac:dyDescent="0.25">
      <c r="A243" s="35">
        <v>44203</v>
      </c>
      <c r="B243" s="10" t="s">
        <v>42</v>
      </c>
      <c r="C243" s="96" t="s">
        <v>334</v>
      </c>
      <c r="D243" s="11">
        <v>160661</v>
      </c>
      <c r="E243" s="16">
        <v>1164</v>
      </c>
      <c r="F243" s="31">
        <v>44232</v>
      </c>
      <c r="G243" s="10" t="s">
        <v>254</v>
      </c>
    </row>
    <row r="244" spans="1:8" x14ac:dyDescent="0.25">
      <c r="A244" s="35">
        <v>44207</v>
      </c>
      <c r="B244" s="10" t="s">
        <v>255</v>
      </c>
      <c r="C244" s="96" t="s">
        <v>399</v>
      </c>
      <c r="D244" s="11">
        <v>398</v>
      </c>
      <c r="E244" s="16">
        <v>49980</v>
      </c>
      <c r="F244" s="31">
        <v>44230</v>
      </c>
      <c r="G244" s="10" t="s">
        <v>213</v>
      </c>
    </row>
    <row r="245" spans="1:8" x14ac:dyDescent="0.25">
      <c r="A245" s="35">
        <v>44209</v>
      </c>
      <c r="B245" s="10" t="s">
        <v>256</v>
      </c>
      <c r="C245" s="96" t="s">
        <v>400</v>
      </c>
      <c r="D245" s="11">
        <v>122</v>
      </c>
      <c r="E245" s="16">
        <v>3002</v>
      </c>
      <c r="F245" s="31">
        <v>44232</v>
      </c>
      <c r="G245" s="10" t="s">
        <v>159</v>
      </c>
    </row>
    <row r="246" spans="1:8" x14ac:dyDescent="0.25">
      <c r="A246" s="35">
        <v>44209</v>
      </c>
      <c r="B246" s="10" t="s">
        <v>178</v>
      </c>
      <c r="C246" s="96" t="s">
        <v>378</v>
      </c>
      <c r="D246" s="11">
        <v>10649</v>
      </c>
      <c r="E246" s="16">
        <v>9356.1</v>
      </c>
      <c r="F246" s="31">
        <v>44218</v>
      </c>
      <c r="G246" s="10" t="s">
        <v>257</v>
      </c>
    </row>
    <row r="247" spans="1:8" x14ac:dyDescent="0.25">
      <c r="A247" s="35">
        <v>44217</v>
      </c>
      <c r="B247" s="10" t="s">
        <v>258</v>
      </c>
      <c r="C247" s="96" t="s">
        <v>401</v>
      </c>
      <c r="D247" s="11">
        <v>646</v>
      </c>
      <c r="E247" s="16">
        <v>4200</v>
      </c>
      <c r="F247" s="31">
        <v>44245</v>
      </c>
      <c r="G247" s="10" t="s">
        <v>259</v>
      </c>
    </row>
    <row r="248" spans="1:8" x14ac:dyDescent="0.25">
      <c r="A248" s="35">
        <v>44224</v>
      </c>
      <c r="B248" s="10" t="s">
        <v>261</v>
      </c>
      <c r="C248" s="96" t="s">
        <v>402</v>
      </c>
      <c r="D248" s="11">
        <v>4147</v>
      </c>
      <c r="E248" s="16">
        <v>121480</v>
      </c>
      <c r="F248" s="31">
        <v>44215</v>
      </c>
      <c r="G248" s="10" t="s">
        <v>260</v>
      </c>
    </row>
    <row r="249" spans="1:8" x14ac:dyDescent="0.25">
      <c r="A249" s="65"/>
      <c r="B249" s="66" t="s">
        <v>309</v>
      </c>
      <c r="C249" s="66"/>
      <c r="D249" s="66"/>
      <c r="E249" s="72">
        <f>SUM(E242:E248)</f>
        <v>212782.1</v>
      </c>
      <c r="F249" s="70"/>
      <c r="G249" s="69"/>
    </row>
    <row r="250" spans="1:8" x14ac:dyDescent="0.25">
      <c r="A250" s="64"/>
      <c r="B250" s="77"/>
      <c r="C250" s="77"/>
      <c r="D250" s="78"/>
      <c r="E250" s="79"/>
      <c r="F250" s="81"/>
      <c r="G250" s="77"/>
      <c r="H250" s="86"/>
    </row>
    <row r="251" spans="1:8" ht="60" x14ac:dyDescent="0.25">
      <c r="A251" s="4" t="s">
        <v>2</v>
      </c>
      <c r="B251" s="5" t="s">
        <v>3</v>
      </c>
      <c r="C251" s="5" t="s">
        <v>317</v>
      </c>
      <c r="D251" s="5" t="s">
        <v>4</v>
      </c>
      <c r="E251" s="5" t="s">
        <v>293</v>
      </c>
      <c r="F251" s="45" t="s">
        <v>294</v>
      </c>
      <c r="G251" s="6" t="s">
        <v>292</v>
      </c>
    </row>
    <row r="252" spans="1:8" x14ac:dyDescent="0.25">
      <c r="A252" s="35"/>
      <c r="B252" s="10"/>
      <c r="C252" s="10"/>
      <c r="D252" s="11"/>
      <c r="E252" s="16"/>
      <c r="F252" s="31"/>
      <c r="G252" s="10"/>
    </row>
    <row r="253" spans="1:8" x14ac:dyDescent="0.25">
      <c r="A253" s="35">
        <v>44231</v>
      </c>
      <c r="B253" s="10" t="s">
        <v>248</v>
      </c>
      <c r="C253" s="96" t="s">
        <v>392</v>
      </c>
      <c r="D253" s="11">
        <v>1394843</v>
      </c>
      <c r="E253" s="16">
        <v>11935</v>
      </c>
      <c r="F253" s="31">
        <v>44259</v>
      </c>
      <c r="G253" s="10" t="s">
        <v>262</v>
      </c>
    </row>
    <row r="254" spans="1:8" x14ac:dyDescent="0.25">
      <c r="A254" s="35">
        <v>44236</v>
      </c>
      <c r="B254" s="10" t="s">
        <v>52</v>
      </c>
      <c r="C254" s="96" t="s">
        <v>321</v>
      </c>
      <c r="D254" s="11">
        <v>606226</v>
      </c>
      <c r="E254" s="16">
        <v>42211.5</v>
      </c>
      <c r="F254" s="31">
        <v>44258</v>
      </c>
      <c r="G254" s="10" t="s">
        <v>263</v>
      </c>
    </row>
    <row r="255" spans="1:8" x14ac:dyDescent="0.25">
      <c r="A255" s="35">
        <v>44238</v>
      </c>
      <c r="B255" s="10" t="s">
        <v>264</v>
      </c>
      <c r="C255" s="96" t="s">
        <v>376</v>
      </c>
      <c r="D255" s="11">
        <v>15536</v>
      </c>
      <c r="E255" s="16">
        <v>205742.5</v>
      </c>
      <c r="F255" s="31">
        <v>44231</v>
      </c>
      <c r="G255" s="10" t="s">
        <v>265</v>
      </c>
    </row>
    <row r="256" spans="1:8" x14ac:dyDescent="0.25">
      <c r="A256" s="65"/>
      <c r="B256" s="66" t="s">
        <v>310</v>
      </c>
      <c r="C256" s="66"/>
      <c r="D256" s="66"/>
      <c r="E256" s="72">
        <f>SUM(E253:E255)</f>
        <v>259889</v>
      </c>
      <c r="F256" s="70"/>
      <c r="G256" s="69"/>
    </row>
    <row r="257" spans="1:8" x14ac:dyDescent="0.25">
      <c r="A257" s="64"/>
      <c r="B257" s="77"/>
      <c r="C257" s="77"/>
      <c r="D257" s="78"/>
      <c r="E257" s="79"/>
      <c r="F257" s="81"/>
      <c r="G257" s="77"/>
      <c r="H257" s="86"/>
    </row>
    <row r="258" spans="1:8" ht="60" x14ac:dyDescent="0.25">
      <c r="A258" s="4" t="s">
        <v>2</v>
      </c>
      <c r="B258" s="5" t="s">
        <v>3</v>
      </c>
      <c r="C258" s="5" t="s">
        <v>317</v>
      </c>
      <c r="D258" s="5" t="s">
        <v>4</v>
      </c>
      <c r="E258" s="5" t="s">
        <v>293</v>
      </c>
      <c r="F258" s="45" t="s">
        <v>294</v>
      </c>
      <c r="G258" s="6" t="s">
        <v>292</v>
      </c>
    </row>
    <row r="259" spans="1:8" x14ac:dyDescent="0.25">
      <c r="A259" s="35"/>
      <c r="B259" s="10"/>
      <c r="C259" s="10"/>
      <c r="D259" s="11"/>
      <c r="E259" s="16"/>
      <c r="F259" s="31"/>
      <c r="G259" s="10"/>
    </row>
    <row r="260" spans="1:8" x14ac:dyDescent="0.25">
      <c r="A260" s="35">
        <v>44258</v>
      </c>
      <c r="B260" s="10" t="s">
        <v>266</v>
      </c>
      <c r="C260" s="96" t="s">
        <v>319</v>
      </c>
      <c r="D260" s="11">
        <v>152245</v>
      </c>
      <c r="E260" s="16">
        <v>7941.1</v>
      </c>
      <c r="F260" s="31">
        <v>44283</v>
      </c>
      <c r="G260" s="10" t="s">
        <v>155</v>
      </c>
    </row>
    <row r="261" spans="1:8" x14ac:dyDescent="0.25">
      <c r="A261" s="35">
        <v>44259</v>
      </c>
      <c r="B261" s="10" t="s">
        <v>266</v>
      </c>
      <c r="C261" s="96" t="s">
        <v>319</v>
      </c>
      <c r="D261" s="11">
        <v>152096</v>
      </c>
      <c r="E261" s="16">
        <v>104</v>
      </c>
      <c r="F261" s="31">
        <v>44283</v>
      </c>
      <c r="G261" s="10" t="s">
        <v>267</v>
      </c>
    </row>
    <row r="262" spans="1:8" x14ac:dyDescent="0.25">
      <c r="A262" s="35">
        <v>44259</v>
      </c>
      <c r="B262" s="10" t="s">
        <v>65</v>
      </c>
      <c r="C262" s="96" t="s">
        <v>322</v>
      </c>
      <c r="D262" s="11">
        <v>11735</v>
      </c>
      <c r="E262" s="16">
        <v>4232.25</v>
      </c>
      <c r="F262" s="31">
        <v>44284</v>
      </c>
      <c r="G262" s="10" t="s">
        <v>268</v>
      </c>
    </row>
    <row r="263" spans="1:8" x14ac:dyDescent="0.25">
      <c r="A263" s="35">
        <v>44259</v>
      </c>
      <c r="B263" s="10" t="s">
        <v>269</v>
      </c>
      <c r="C263" s="96" t="s">
        <v>318</v>
      </c>
      <c r="D263" s="11">
        <v>54462</v>
      </c>
      <c r="E263" s="16">
        <v>5864</v>
      </c>
      <c r="F263" s="31">
        <v>44283</v>
      </c>
      <c r="G263" s="10" t="s">
        <v>270</v>
      </c>
    </row>
    <row r="264" spans="1:8" x14ac:dyDescent="0.25">
      <c r="A264" s="35">
        <v>44260</v>
      </c>
      <c r="B264" s="10" t="s">
        <v>271</v>
      </c>
      <c r="C264" s="96" t="s">
        <v>403</v>
      </c>
      <c r="D264" s="11">
        <v>3473</v>
      </c>
      <c r="E264" s="16">
        <v>4680</v>
      </c>
      <c r="F264" s="31">
        <v>44256</v>
      </c>
      <c r="G264" s="10" t="s">
        <v>272</v>
      </c>
    </row>
    <row r="265" spans="1:8" x14ac:dyDescent="0.25">
      <c r="A265" s="35">
        <v>44260</v>
      </c>
      <c r="B265" s="10" t="s">
        <v>65</v>
      </c>
      <c r="C265" s="96" t="s">
        <v>322</v>
      </c>
      <c r="D265" s="11">
        <v>11748</v>
      </c>
      <c r="E265" s="16">
        <v>4317.75</v>
      </c>
      <c r="F265" s="31">
        <v>44286</v>
      </c>
      <c r="G265" s="10" t="s">
        <v>268</v>
      </c>
    </row>
    <row r="266" spans="1:8" x14ac:dyDescent="0.25">
      <c r="A266" s="35">
        <v>44263</v>
      </c>
      <c r="B266" s="10" t="s">
        <v>33</v>
      </c>
      <c r="C266" s="96" t="s">
        <v>392</v>
      </c>
      <c r="D266" s="11">
        <v>1405893</v>
      </c>
      <c r="E266" s="16">
        <v>43450</v>
      </c>
      <c r="F266" s="31">
        <v>44291</v>
      </c>
      <c r="G266" s="10" t="s">
        <v>155</v>
      </c>
    </row>
    <row r="267" spans="1:8" x14ac:dyDescent="0.25">
      <c r="A267" s="35">
        <v>44264</v>
      </c>
      <c r="B267" s="10" t="s">
        <v>266</v>
      </c>
      <c r="C267" s="96" t="s">
        <v>319</v>
      </c>
      <c r="D267" s="11">
        <v>154921</v>
      </c>
      <c r="E267" s="16">
        <v>13968</v>
      </c>
      <c r="F267" s="31">
        <v>44293</v>
      </c>
      <c r="G267" s="10" t="s">
        <v>155</v>
      </c>
    </row>
    <row r="268" spans="1:8" x14ac:dyDescent="0.25">
      <c r="A268" s="35">
        <v>44265</v>
      </c>
      <c r="B268" s="10" t="s">
        <v>8</v>
      </c>
      <c r="C268" s="96" t="s">
        <v>320</v>
      </c>
      <c r="D268" s="11">
        <v>1315794</v>
      </c>
      <c r="E268" s="16">
        <v>1260</v>
      </c>
      <c r="F268" s="31">
        <v>44294</v>
      </c>
      <c r="G268" s="10" t="s">
        <v>273</v>
      </c>
    </row>
    <row r="269" spans="1:8" x14ac:dyDescent="0.25">
      <c r="A269" s="35">
        <v>44267</v>
      </c>
      <c r="B269" s="10" t="s">
        <v>133</v>
      </c>
      <c r="C269" s="96" t="s">
        <v>359</v>
      </c>
      <c r="D269" s="11">
        <v>64442</v>
      </c>
      <c r="E269" s="16">
        <v>60105</v>
      </c>
      <c r="F269" s="31">
        <v>44296</v>
      </c>
      <c r="G269" s="10" t="s">
        <v>134</v>
      </c>
    </row>
    <row r="270" spans="1:8" x14ac:dyDescent="0.25">
      <c r="A270" s="35">
        <v>44270</v>
      </c>
      <c r="B270" s="10" t="s">
        <v>274</v>
      </c>
      <c r="C270" s="96" t="s">
        <v>340</v>
      </c>
      <c r="D270" s="11">
        <v>27679</v>
      </c>
      <c r="E270" s="16">
        <v>2720</v>
      </c>
      <c r="F270" s="31">
        <v>44292</v>
      </c>
      <c r="G270" s="10" t="s">
        <v>275</v>
      </c>
    </row>
    <row r="271" spans="1:8" x14ac:dyDescent="0.25">
      <c r="A271" s="35">
        <v>44270</v>
      </c>
      <c r="B271" s="10" t="s">
        <v>266</v>
      </c>
      <c r="C271" s="96" t="s">
        <v>319</v>
      </c>
      <c r="D271" s="11">
        <v>157555</v>
      </c>
      <c r="E271" s="16">
        <v>820</v>
      </c>
      <c r="F271" s="31">
        <v>44300</v>
      </c>
      <c r="G271" s="10" t="s">
        <v>276</v>
      </c>
    </row>
    <row r="272" spans="1:8" x14ac:dyDescent="0.25">
      <c r="A272" s="35">
        <v>44272</v>
      </c>
      <c r="B272" s="10" t="s">
        <v>277</v>
      </c>
      <c r="C272" s="96" t="s">
        <v>404</v>
      </c>
      <c r="D272" s="11">
        <v>97202</v>
      </c>
      <c r="E272" s="16">
        <v>19183.95</v>
      </c>
      <c r="F272" s="31">
        <v>44265</v>
      </c>
      <c r="G272" s="10" t="s">
        <v>233</v>
      </c>
    </row>
    <row r="273" spans="1:7" x14ac:dyDescent="0.25">
      <c r="A273" s="35">
        <v>44272</v>
      </c>
      <c r="B273" s="10" t="s">
        <v>65</v>
      </c>
      <c r="C273" s="96" t="s">
        <v>322</v>
      </c>
      <c r="D273" s="11">
        <v>11813</v>
      </c>
      <c r="E273" s="16">
        <v>136320</v>
      </c>
      <c r="F273" s="31">
        <v>44265</v>
      </c>
      <c r="G273" s="10" t="s">
        <v>278</v>
      </c>
    </row>
    <row r="274" spans="1:7" x14ac:dyDescent="0.25">
      <c r="A274" s="35">
        <v>44273</v>
      </c>
      <c r="B274" s="10" t="s">
        <v>33</v>
      </c>
      <c r="C274" s="96" t="s">
        <v>392</v>
      </c>
      <c r="D274" s="11">
        <v>583539</v>
      </c>
      <c r="E274" s="16">
        <v>18049.48</v>
      </c>
      <c r="F274" s="31">
        <v>44301</v>
      </c>
      <c r="G274" s="10" t="s">
        <v>203</v>
      </c>
    </row>
    <row r="275" spans="1:7" x14ac:dyDescent="0.25">
      <c r="A275" s="35">
        <v>44273</v>
      </c>
      <c r="B275" s="10" t="s">
        <v>266</v>
      </c>
      <c r="C275" s="96" t="s">
        <v>319</v>
      </c>
      <c r="D275" s="11">
        <v>158612</v>
      </c>
      <c r="E275" s="16">
        <v>1230</v>
      </c>
      <c r="F275" s="31">
        <v>44302</v>
      </c>
      <c r="G275" s="10" t="s">
        <v>155</v>
      </c>
    </row>
    <row r="276" spans="1:7" x14ac:dyDescent="0.25">
      <c r="A276" s="35">
        <v>44274</v>
      </c>
      <c r="B276" s="10" t="s">
        <v>269</v>
      </c>
      <c r="C276" s="96" t="s">
        <v>318</v>
      </c>
      <c r="D276" s="11">
        <v>54917</v>
      </c>
      <c r="E276" s="16">
        <v>22156</v>
      </c>
      <c r="F276" s="31">
        <v>44271</v>
      </c>
      <c r="G276" s="10" t="s">
        <v>233</v>
      </c>
    </row>
    <row r="277" spans="1:7" x14ac:dyDescent="0.25">
      <c r="A277" s="35">
        <v>44274</v>
      </c>
      <c r="B277" s="10" t="s">
        <v>246</v>
      </c>
      <c r="C277" s="96" t="s">
        <v>396</v>
      </c>
      <c r="D277" s="11">
        <v>311137</v>
      </c>
      <c r="E277" s="16">
        <v>5460</v>
      </c>
      <c r="F277" s="31">
        <v>44301</v>
      </c>
      <c r="G277" s="10" t="s">
        <v>159</v>
      </c>
    </row>
    <row r="278" spans="1:7" x14ac:dyDescent="0.25">
      <c r="A278" s="35">
        <v>44274</v>
      </c>
      <c r="B278" s="10" t="s">
        <v>8</v>
      </c>
      <c r="C278" s="96" t="s">
        <v>320</v>
      </c>
      <c r="D278" s="11">
        <v>1319662</v>
      </c>
      <c r="E278" s="16">
        <v>4952.5</v>
      </c>
      <c r="F278" s="31">
        <v>44273</v>
      </c>
      <c r="G278" s="10" t="s">
        <v>259</v>
      </c>
    </row>
    <row r="279" spans="1:7" x14ac:dyDescent="0.25">
      <c r="A279" s="35">
        <v>44277</v>
      </c>
      <c r="B279" s="10" t="s">
        <v>40</v>
      </c>
      <c r="C279" s="96" t="s">
        <v>333</v>
      </c>
      <c r="D279" s="11">
        <v>45932</v>
      </c>
      <c r="E279" s="16">
        <v>736.11</v>
      </c>
      <c r="F279" s="31">
        <v>44302</v>
      </c>
      <c r="G279" s="10" t="s">
        <v>279</v>
      </c>
    </row>
    <row r="280" spans="1:7" x14ac:dyDescent="0.25">
      <c r="A280" s="35">
        <v>44277</v>
      </c>
      <c r="B280" s="10" t="s">
        <v>269</v>
      </c>
      <c r="C280" s="96" t="s">
        <v>318</v>
      </c>
      <c r="D280" s="11">
        <v>55026</v>
      </c>
      <c r="E280" s="16">
        <v>16617.009999999998</v>
      </c>
      <c r="F280" s="31">
        <v>44273</v>
      </c>
      <c r="G280" s="10" t="s">
        <v>233</v>
      </c>
    </row>
    <row r="281" spans="1:7" x14ac:dyDescent="0.25">
      <c r="A281" s="35">
        <v>44278</v>
      </c>
      <c r="B281" s="10" t="s">
        <v>33</v>
      </c>
      <c r="C281" s="96" t="s">
        <v>392</v>
      </c>
      <c r="D281" s="11">
        <v>1412716</v>
      </c>
      <c r="E281" s="16">
        <v>39500</v>
      </c>
      <c r="F281" s="31">
        <v>44307</v>
      </c>
      <c r="G281" s="10" t="s">
        <v>169</v>
      </c>
    </row>
    <row r="282" spans="1:7" x14ac:dyDescent="0.25">
      <c r="A282" s="35">
        <v>44278</v>
      </c>
      <c r="B282" s="10" t="s">
        <v>266</v>
      </c>
      <c r="C282" s="96" t="s">
        <v>319</v>
      </c>
      <c r="D282" s="11">
        <v>160184</v>
      </c>
      <c r="E282" s="16">
        <v>330</v>
      </c>
      <c r="F282" s="31">
        <v>44304</v>
      </c>
      <c r="G282" s="10" t="s">
        <v>267</v>
      </c>
    </row>
    <row r="283" spans="1:7" x14ac:dyDescent="0.25">
      <c r="A283" s="35">
        <v>44278</v>
      </c>
      <c r="B283" s="10" t="s">
        <v>63</v>
      </c>
      <c r="C283" s="96" t="s">
        <v>343</v>
      </c>
      <c r="D283" s="11">
        <v>2910847</v>
      </c>
      <c r="E283" s="16">
        <v>40000</v>
      </c>
      <c r="F283" s="31">
        <v>44308</v>
      </c>
      <c r="G283" s="10" t="s">
        <v>207</v>
      </c>
    </row>
    <row r="284" spans="1:7" x14ac:dyDescent="0.25">
      <c r="A284" s="35">
        <v>44279</v>
      </c>
      <c r="B284" s="10" t="s">
        <v>280</v>
      </c>
      <c r="C284" s="96" t="s">
        <v>334</v>
      </c>
      <c r="D284" s="11">
        <v>224681</v>
      </c>
      <c r="E284" s="16">
        <v>28950</v>
      </c>
      <c r="F284" s="31">
        <v>44307</v>
      </c>
      <c r="G284" s="10" t="s">
        <v>281</v>
      </c>
    </row>
    <row r="285" spans="1:7" x14ac:dyDescent="0.25">
      <c r="A285" s="35">
        <v>44280</v>
      </c>
      <c r="B285" s="10" t="s">
        <v>65</v>
      </c>
      <c r="C285" s="96" t="s">
        <v>322</v>
      </c>
      <c r="D285" s="11">
        <v>11891</v>
      </c>
      <c r="E285" s="16">
        <v>7980</v>
      </c>
      <c r="F285" s="31">
        <v>44300</v>
      </c>
      <c r="G285" s="10" t="s">
        <v>268</v>
      </c>
    </row>
    <row r="286" spans="1:7" x14ac:dyDescent="0.25">
      <c r="A286" s="35">
        <v>44280</v>
      </c>
      <c r="B286" s="10" t="s">
        <v>65</v>
      </c>
      <c r="C286" s="96" t="s">
        <v>322</v>
      </c>
      <c r="D286" s="11">
        <v>11099</v>
      </c>
      <c r="E286" s="16">
        <v>12825</v>
      </c>
      <c r="F286" s="31">
        <v>44301</v>
      </c>
      <c r="G286" s="10" t="s">
        <v>268</v>
      </c>
    </row>
    <row r="287" spans="1:7" x14ac:dyDescent="0.25">
      <c r="A287" s="35">
        <v>44280</v>
      </c>
      <c r="B287" s="10" t="s">
        <v>65</v>
      </c>
      <c r="C287" s="96" t="s">
        <v>322</v>
      </c>
      <c r="D287" s="11">
        <v>11937</v>
      </c>
      <c r="E287" s="16">
        <v>14850</v>
      </c>
      <c r="F287" s="31">
        <v>44292</v>
      </c>
      <c r="G287" s="10" t="s">
        <v>281</v>
      </c>
    </row>
    <row r="288" spans="1:7" x14ac:dyDescent="0.25">
      <c r="A288" s="35">
        <v>44280</v>
      </c>
      <c r="B288" s="10" t="s">
        <v>65</v>
      </c>
      <c r="C288" s="96" t="s">
        <v>322</v>
      </c>
      <c r="D288" s="11">
        <v>11952</v>
      </c>
      <c r="E288" s="16">
        <v>10535</v>
      </c>
      <c r="F288" s="31">
        <v>44293</v>
      </c>
      <c r="G288" s="10" t="s">
        <v>228</v>
      </c>
    </row>
    <row r="289" spans="1:7" x14ac:dyDescent="0.25">
      <c r="A289" s="35">
        <v>44281</v>
      </c>
      <c r="B289" s="10" t="s">
        <v>282</v>
      </c>
      <c r="C289" s="96" t="s">
        <v>344</v>
      </c>
      <c r="D289" s="11">
        <v>27915</v>
      </c>
      <c r="E289" s="16">
        <v>74400</v>
      </c>
      <c r="F289" s="31">
        <v>44308</v>
      </c>
      <c r="G289" s="10" t="s">
        <v>283</v>
      </c>
    </row>
    <row r="290" spans="1:7" x14ac:dyDescent="0.25">
      <c r="A290" s="35">
        <v>44281</v>
      </c>
      <c r="B290" s="10" t="s">
        <v>284</v>
      </c>
      <c r="C290" s="96" t="s">
        <v>405</v>
      </c>
      <c r="D290" s="11">
        <v>14472</v>
      </c>
      <c r="E290" s="16">
        <v>72000</v>
      </c>
      <c r="F290" s="31">
        <v>44283</v>
      </c>
      <c r="G290" s="10" t="s">
        <v>285</v>
      </c>
    </row>
    <row r="291" spans="1:7" x14ac:dyDescent="0.25">
      <c r="A291" s="35">
        <v>44281</v>
      </c>
      <c r="B291" s="10" t="s">
        <v>227</v>
      </c>
      <c r="C291" s="96" t="s">
        <v>391</v>
      </c>
      <c r="D291" s="11">
        <v>490056</v>
      </c>
      <c r="E291" s="16">
        <v>7000</v>
      </c>
      <c r="F291" s="31">
        <v>44308</v>
      </c>
      <c r="G291" s="10" t="s">
        <v>286</v>
      </c>
    </row>
    <row r="292" spans="1:7" x14ac:dyDescent="0.25">
      <c r="A292" s="35">
        <v>44281</v>
      </c>
      <c r="B292" s="10" t="s">
        <v>287</v>
      </c>
      <c r="C292" s="96" t="s">
        <v>406</v>
      </c>
      <c r="D292" s="11">
        <v>1798</v>
      </c>
      <c r="E292" s="16">
        <v>35113.440000000002</v>
      </c>
      <c r="F292" s="31">
        <v>44273</v>
      </c>
      <c r="G292" s="10" t="s">
        <v>288</v>
      </c>
    </row>
    <row r="293" spans="1:7" x14ac:dyDescent="0.25">
      <c r="A293" s="35">
        <v>44284</v>
      </c>
      <c r="B293" s="10" t="s">
        <v>86</v>
      </c>
      <c r="C293" s="96" t="s">
        <v>348</v>
      </c>
      <c r="D293" s="11">
        <v>9824</v>
      </c>
      <c r="E293" s="16">
        <v>27657</v>
      </c>
      <c r="F293" s="31">
        <v>44277</v>
      </c>
      <c r="G293" s="10" t="s">
        <v>286</v>
      </c>
    </row>
    <row r="294" spans="1:7" x14ac:dyDescent="0.25">
      <c r="A294" s="35">
        <v>44286</v>
      </c>
      <c r="B294" s="10" t="s">
        <v>8</v>
      </c>
      <c r="C294" s="96" t="s">
        <v>320</v>
      </c>
      <c r="D294" s="11">
        <v>1324214</v>
      </c>
      <c r="E294" s="16">
        <v>1039.3699999999999</v>
      </c>
      <c r="F294" s="31">
        <v>44331</v>
      </c>
      <c r="G294" s="10" t="s">
        <v>288</v>
      </c>
    </row>
    <row r="295" spans="1:7" x14ac:dyDescent="0.25">
      <c r="A295" s="35">
        <v>44286</v>
      </c>
      <c r="B295" s="10" t="s">
        <v>63</v>
      </c>
      <c r="C295" s="96" t="s">
        <v>343</v>
      </c>
      <c r="D295" s="11">
        <v>2920431</v>
      </c>
      <c r="E295" s="16">
        <v>9750</v>
      </c>
      <c r="F295" s="31">
        <v>44314</v>
      </c>
      <c r="G295" s="10" t="s">
        <v>207</v>
      </c>
    </row>
    <row r="296" spans="1:7" x14ac:dyDescent="0.25">
      <c r="A296" s="35">
        <v>44286</v>
      </c>
      <c r="B296" s="10" t="s">
        <v>289</v>
      </c>
      <c r="C296" s="96" t="s">
        <v>407</v>
      </c>
      <c r="D296" s="11">
        <v>15068</v>
      </c>
      <c r="E296" s="16">
        <v>4200</v>
      </c>
      <c r="F296" s="31">
        <v>44282</v>
      </c>
      <c r="G296" s="10" t="s">
        <v>290</v>
      </c>
    </row>
    <row r="297" spans="1:7" x14ac:dyDescent="0.25">
      <c r="A297" s="65"/>
      <c r="B297" s="66" t="s">
        <v>311</v>
      </c>
      <c r="C297" s="66"/>
      <c r="D297" s="66"/>
      <c r="E297" s="72">
        <f>SUM(E260:E296)</f>
        <v>760296.96000000008</v>
      </c>
      <c r="F297" s="70"/>
      <c r="G297" s="69"/>
    </row>
    <row r="299" spans="1:7" x14ac:dyDescent="0.25">
      <c r="A299" s="82"/>
      <c r="B299" s="83" t="s">
        <v>312</v>
      </c>
      <c r="C299" s="83"/>
      <c r="D299" s="83"/>
      <c r="E299" s="84">
        <f>SUM(E242:E297)/2</f>
        <v>1232968.06</v>
      </c>
    </row>
    <row r="301" spans="1:7" s="94" customFormat="1" ht="12.75" x14ac:dyDescent="0.2">
      <c r="A301" s="89"/>
      <c r="B301" s="90" t="s">
        <v>313</v>
      </c>
      <c r="C301" s="90"/>
      <c r="D301" s="90"/>
      <c r="E301" s="91">
        <f>E299+E238</f>
        <v>5389246.9100000001</v>
      </c>
      <c r="F301" s="92"/>
      <c r="G301" s="93"/>
    </row>
    <row r="305" spans="5:5" x14ac:dyDescent="0.25">
      <c r="E305" s="95"/>
    </row>
    <row r="307" spans="5:5" x14ac:dyDescent="0.25">
      <c r="E307" s="85"/>
    </row>
  </sheetData>
  <mergeCells count="2">
    <mergeCell ref="A2:G2"/>
    <mergeCell ref="A1:G1"/>
  </mergeCells>
  <pageMargins left="0.11811023622047245" right="0" top="0.78740157480314965" bottom="0.78740157480314965" header="0.31496062992125984" footer="0.31496062992125984"/>
  <pageSetup paperSize="9"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 19 a mar 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Mendonça</dc:creator>
  <dc:description/>
  <cp:lastModifiedBy>Agenilson Araujo de Santana</cp:lastModifiedBy>
  <cp:revision>4</cp:revision>
  <cp:lastPrinted>2021-05-03T18:21:42Z</cp:lastPrinted>
  <dcterms:created xsi:type="dcterms:W3CDTF">2020-03-19T20:45:52Z</dcterms:created>
  <dcterms:modified xsi:type="dcterms:W3CDTF">2021-07-08T13:03:13Z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